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T-RUBEN\My Shared\06 Obligaciones de Transparencia\COORDINACION_DE_SALUD_1ER_TRIM_2019\Clinica_de_Control_Venereo_(Prevencion_de_Enfermedades_de_Transmision_Sexual)\"/>
    </mc:Choice>
  </mc:AlternateContent>
  <bookViews>
    <workbookView xWindow="0" yWindow="0" windowWidth="20490" windowHeight="7050"/>
  </bookViews>
  <sheets>
    <sheet name="INFORME DE ENERO" sheetId="4" r:id="rId1"/>
    <sheet name="FEBRERO" sheetId="5" r:id="rId2"/>
    <sheet name="MARZO" sheetId="6" r:id="rId3"/>
  </sheets>
  <definedNames>
    <definedName name="_xlnm._FilterDatabase" localSheetId="1" hidden="1">FEBRERO!#REF!</definedName>
    <definedName name="_xlnm._FilterDatabase" localSheetId="0" hidden="1">'INFORME DE ENERO'!#REF!</definedName>
    <definedName name="_xlnm._FilterDatabase" localSheetId="2" hidden="1">MARZO!#REF!</definedName>
    <definedName name="_xlnm.Print_Titles" localSheetId="1">FEBRERO!$4:$4</definedName>
    <definedName name="_xlnm.Print_Titles" localSheetId="0">'INFORME DE ENERO'!$4:$4</definedName>
    <definedName name="_xlnm.Print_Titles" localSheetId="2">MARZO!$4:$4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6" l="1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C20" i="6"/>
  <c r="C21" i="6" s="1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Q21" i="6" l="1"/>
  <c r="V21" i="6"/>
  <c r="H21" i="6"/>
  <c r="M21" i="6"/>
  <c r="W20" i="6"/>
  <c r="S20" i="5"/>
  <c r="G20" i="5" l="1"/>
  <c r="H20" i="5"/>
  <c r="I20" i="5"/>
  <c r="J20" i="5"/>
  <c r="K20" i="5"/>
  <c r="L20" i="5"/>
  <c r="M20" i="5"/>
  <c r="N20" i="5"/>
  <c r="O20" i="5"/>
  <c r="P20" i="5"/>
  <c r="Q20" i="5"/>
  <c r="R20" i="5"/>
  <c r="R21" i="5" s="1"/>
  <c r="T20" i="5"/>
  <c r="U20" i="5"/>
  <c r="V20" i="5"/>
  <c r="F20" i="5"/>
  <c r="E20" i="5" l="1"/>
  <c r="D20" i="5"/>
  <c r="C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H21" i="5" l="1"/>
  <c r="V21" i="5"/>
  <c r="W20" i="5"/>
  <c r="C21" i="5"/>
  <c r="M21" i="5"/>
  <c r="L20" i="4" l="1"/>
  <c r="M20" i="4"/>
  <c r="N20" i="4"/>
  <c r="O20" i="4"/>
  <c r="P20" i="4"/>
  <c r="Q20" i="4"/>
  <c r="R20" i="4"/>
  <c r="S20" i="4"/>
  <c r="T20" i="4"/>
  <c r="U20" i="4"/>
  <c r="D20" i="4"/>
  <c r="E20" i="4"/>
  <c r="F20" i="4"/>
  <c r="G20" i="4"/>
  <c r="H20" i="4"/>
  <c r="I20" i="4"/>
  <c r="J20" i="4"/>
  <c r="C20" i="4"/>
  <c r="K20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5" i="4"/>
  <c r="G21" i="4" l="1"/>
  <c r="L21" i="4"/>
  <c r="Q21" i="4"/>
  <c r="U21" i="4"/>
  <c r="V20" i="4"/>
</calcChain>
</file>

<file path=xl/sharedStrings.xml><?xml version="1.0" encoding="utf-8"?>
<sst xmlns="http://schemas.openxmlformats.org/spreadsheetml/2006/main" count="75" uniqueCount="27">
  <si>
    <t>CONSULTA MEDICA</t>
  </si>
  <si>
    <t>CONCEPTOS</t>
  </si>
  <si>
    <t>BARES POR DIA</t>
  </si>
  <si>
    <t>CASA DE ASIGNACION POR DIA</t>
  </si>
  <si>
    <t>AREA MEDICA</t>
  </si>
  <si>
    <t>PRESEVATIVOS OTORGADOS</t>
  </si>
  <si>
    <t>PLATICAS PREVENTIVAS DE ETS</t>
  </si>
  <si>
    <t>PRUEBAS RAPIDAS</t>
  </si>
  <si>
    <t>CONSULTAS</t>
  </si>
  <si>
    <t>ENTREGA DE TRIPTICOS</t>
  </si>
  <si>
    <t>REFERENCIAS</t>
  </si>
  <si>
    <t>PRESION ARTERIAL</t>
  </si>
  <si>
    <t>TOMA DE TEMPERATURA (TEMP)</t>
  </si>
  <si>
    <t>RECORRIDOS EN VIA PUBLICA</t>
  </si>
  <si>
    <t>SUPERVISION A GIROS Y BARES</t>
  </si>
  <si>
    <t>JUEZ CALIFICADOR</t>
  </si>
  <si>
    <t>TOTAL DE INGRESO DIARIO</t>
  </si>
  <si>
    <t>SUPERVISORES</t>
  </si>
  <si>
    <t>ACTIVIDADES DIARIAS DEL MES DE  ENERO 2019</t>
  </si>
  <si>
    <t>PROMO-CION A LA SALUD</t>
  </si>
  <si>
    <t>PSICO-LOGIA</t>
  </si>
  <si>
    <t>PREVEN-CION A LA SALUD</t>
  </si>
  <si>
    <t>CANTIDAD 
TOTAL</t>
  </si>
  <si>
    <t>CANTIDAD
   TOTAL</t>
  </si>
  <si>
    <t>ACTIVIDADES DIARIAS DEL MES DE  FEBRERO 2019</t>
  </si>
  <si>
    <t>ACTIVIDADES DIARIAS DEL MES DE  MARZO 2019</t>
  </si>
  <si>
    <t>INFORME DIARIO DEL AREA DE CONTROL VENEREO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</si>
</sst>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sz val="6"/>
      <name val="Arial"/>
      <family val="2"/>
    </font>
    <font>
      <b/>
      <sz val="5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71B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/>
    <xf numFmtId="4" fontId="11" fillId="0" borderId="0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/>
    <xf numFmtId="0" fontId="10" fillId="2" borderId="2" xfId="0" applyFont="1" applyFill="1" applyBorder="1" applyAlignment="1">
      <alignment horizontal="center" vertical="center" textRotation="135" wrapText="1"/>
    </xf>
    <xf numFmtId="0" fontId="10" fillId="2" borderId="4" xfId="0" applyFont="1" applyFill="1" applyBorder="1" applyAlignment="1">
      <alignment horizontal="center" vertical="center" textRotation="135" wrapText="1"/>
    </xf>
    <xf numFmtId="0" fontId="10" fillId="2" borderId="3" xfId="0" applyFont="1" applyFill="1" applyBorder="1" applyAlignment="1">
      <alignment horizontal="center" vertical="center" textRotation="135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135" wrapText="1"/>
    </xf>
    <xf numFmtId="0" fontId="7" fillId="2" borderId="3" xfId="0" applyFont="1" applyFill="1" applyBorder="1" applyAlignment="1">
      <alignment horizontal="center" vertical="center" textRotation="135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71B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457200</xdr:colOff>
      <xdr:row>0</xdr:row>
      <xdr:rowOff>85726</xdr:rowOff>
    </xdr:from>
    <xdr:to>
      <xdr:col>21</xdr:col>
      <xdr:colOff>400050</xdr:colOff>
      <xdr:row>1</xdr:row>
      <xdr:rowOff>314325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6644633C-477F-48B4-A95E-2C670400C03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01" b="27586"/>
        <a:stretch/>
      </xdr:blipFill>
      <xdr:spPr bwMode="auto">
        <a:xfrm>
          <a:off x="8515350" y="85726"/>
          <a:ext cx="1828800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79503</xdr:colOff>
      <xdr:row>0</xdr:row>
      <xdr:rowOff>0</xdr:rowOff>
    </xdr:from>
    <xdr:to>
      <xdr:col>1</xdr:col>
      <xdr:colOff>285751</xdr:colOff>
      <xdr:row>1</xdr:row>
      <xdr:rowOff>418834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61BC8507-AFFE-48B3-ADFD-077A9763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503" y="0"/>
          <a:ext cx="815848" cy="599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295275</xdr:colOff>
      <xdr:row>0</xdr:row>
      <xdr:rowOff>47626</xdr:rowOff>
    </xdr:from>
    <xdr:to>
      <xdr:col>23</xdr:col>
      <xdr:colOff>19202</xdr:colOff>
      <xdr:row>1</xdr:row>
      <xdr:rowOff>161925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D262FBB7-5839-442E-B7DA-932F72DEB8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01" b="27586"/>
        <a:stretch/>
      </xdr:blipFill>
      <xdr:spPr bwMode="auto">
        <a:xfrm>
          <a:off x="8353425" y="47626"/>
          <a:ext cx="1743227" cy="2952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79503</xdr:colOff>
      <xdr:row>0</xdr:row>
      <xdr:rowOff>0</xdr:rowOff>
    </xdr:from>
    <xdr:to>
      <xdr:col>1</xdr:col>
      <xdr:colOff>285751</xdr:colOff>
      <xdr:row>1</xdr:row>
      <xdr:rowOff>418834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B3BB091-BED2-41CF-9D76-7D301A3FF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503" y="0"/>
          <a:ext cx="815848" cy="599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85725</xdr:rowOff>
    </xdr:from>
    <xdr:to>
      <xdr:col>22</xdr:col>
      <xdr:colOff>371475</xdr:colOff>
      <xdr:row>1</xdr:row>
      <xdr:rowOff>323849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D262FBB7-5839-442E-B7DA-932F72DEB8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01" b="27586"/>
        <a:stretch/>
      </xdr:blipFill>
      <xdr:spPr bwMode="auto">
        <a:xfrm>
          <a:off x="8696325" y="85725"/>
          <a:ext cx="1971675" cy="4190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79502</xdr:colOff>
      <xdr:row>0</xdr:row>
      <xdr:rowOff>0</xdr:rowOff>
    </xdr:from>
    <xdr:to>
      <xdr:col>1</xdr:col>
      <xdr:colOff>581024</xdr:colOff>
      <xdr:row>1</xdr:row>
      <xdr:rowOff>418834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B3BB091-BED2-41CF-9D76-7D301A3FF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502" y="0"/>
          <a:ext cx="1025397" cy="599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selection activeCell="A2" sqref="A2:V2"/>
    </sheetView>
  </sheetViews>
  <sheetFormatPr baseColWidth="10" defaultRowHeight="15" x14ac:dyDescent="0.25"/>
  <cols>
    <col min="1" max="1" width="9.140625" style="9" customWidth="1"/>
    <col min="2" max="2" width="11.5703125" style="11" customWidth="1"/>
    <col min="3" max="3" width="3.7109375" style="8" customWidth="1"/>
    <col min="4" max="6" width="6.7109375" style="8" customWidth="1"/>
    <col min="7" max="7" width="8.7109375" style="8" customWidth="1"/>
    <col min="8" max="8" width="6.7109375" style="8" customWidth="1"/>
    <col min="9" max="9" width="6" style="8" customWidth="1"/>
    <col min="10" max="10" width="6.7109375" style="8" customWidth="1"/>
    <col min="11" max="11" width="6.85546875" style="8" customWidth="1"/>
    <col min="12" max="12" width="7.7109375" style="8" customWidth="1"/>
    <col min="13" max="13" width="6.7109375" style="8" customWidth="1"/>
    <col min="14" max="14" width="5.7109375" style="8" customWidth="1"/>
    <col min="15" max="16" width="6.7109375" style="8" customWidth="1"/>
    <col min="17" max="17" width="7.7109375" style="8" customWidth="1"/>
    <col min="18" max="18" width="7.140625" style="8" customWidth="1"/>
    <col min="19" max="20" width="6.7109375" style="8" customWidth="1"/>
    <col min="21" max="21" width="7.7109375" style="8" customWidth="1"/>
    <col min="22" max="22" width="7.85546875" style="6" customWidth="1"/>
  </cols>
  <sheetData>
    <row r="1" spans="1:22" ht="14.2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35.25" customHeight="1" x14ac:dyDescent="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24.75" customHeight="1" x14ac:dyDescent="0.25">
      <c r="A3" s="38" t="s">
        <v>1</v>
      </c>
      <c r="B3" s="38"/>
      <c r="C3" s="41" t="s">
        <v>18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39" t="s">
        <v>23</v>
      </c>
    </row>
    <row r="4" spans="1:22" ht="20.100000000000001" customHeight="1" x14ac:dyDescent="0.25">
      <c r="A4" s="38"/>
      <c r="B4" s="38"/>
      <c r="C4" s="2">
        <v>7</v>
      </c>
      <c r="D4" s="2">
        <v>8</v>
      </c>
      <c r="E4" s="2">
        <v>9</v>
      </c>
      <c r="F4" s="2">
        <v>10</v>
      </c>
      <c r="G4" s="2">
        <v>11</v>
      </c>
      <c r="H4" s="3">
        <v>14</v>
      </c>
      <c r="I4" s="3">
        <v>15</v>
      </c>
      <c r="J4" s="3">
        <v>16</v>
      </c>
      <c r="K4" s="3">
        <v>17</v>
      </c>
      <c r="L4" s="3">
        <v>18</v>
      </c>
      <c r="M4" s="4">
        <v>21</v>
      </c>
      <c r="N4" s="4">
        <v>22</v>
      </c>
      <c r="O4" s="4">
        <v>23</v>
      </c>
      <c r="P4" s="4">
        <v>24</v>
      </c>
      <c r="Q4" s="4">
        <v>25</v>
      </c>
      <c r="R4" s="5">
        <v>28</v>
      </c>
      <c r="S4" s="5">
        <v>29</v>
      </c>
      <c r="T4" s="5">
        <v>30</v>
      </c>
      <c r="U4" s="5">
        <v>31</v>
      </c>
      <c r="V4" s="40"/>
    </row>
    <row r="5" spans="1:22" ht="35.1" customHeight="1" x14ac:dyDescent="0.25">
      <c r="A5" s="34" t="s">
        <v>4</v>
      </c>
      <c r="B5" s="10" t="s">
        <v>0</v>
      </c>
      <c r="C5" s="7">
        <v>0</v>
      </c>
      <c r="D5" s="7">
        <v>16</v>
      </c>
      <c r="E5" s="7">
        <v>7</v>
      </c>
      <c r="F5" s="7">
        <v>9</v>
      </c>
      <c r="G5" s="7">
        <v>31</v>
      </c>
      <c r="H5" s="7">
        <v>10</v>
      </c>
      <c r="I5" s="7">
        <v>5</v>
      </c>
      <c r="J5" s="7">
        <v>19</v>
      </c>
      <c r="K5" s="7">
        <v>9</v>
      </c>
      <c r="L5" s="7">
        <v>41</v>
      </c>
      <c r="M5" s="7">
        <v>7</v>
      </c>
      <c r="N5" s="7">
        <v>2</v>
      </c>
      <c r="O5" s="7">
        <v>16</v>
      </c>
      <c r="P5" s="7">
        <v>11</v>
      </c>
      <c r="Q5" s="7">
        <v>32</v>
      </c>
      <c r="R5" s="7">
        <v>9</v>
      </c>
      <c r="S5" s="7">
        <v>10</v>
      </c>
      <c r="T5" s="7">
        <v>1</v>
      </c>
      <c r="U5" s="7">
        <v>9</v>
      </c>
      <c r="V5" s="7">
        <f t="shared" ref="V5:V20" si="0">SUM(C5:U5)</f>
        <v>244</v>
      </c>
    </row>
    <row r="6" spans="1:22" ht="35.1" customHeight="1" x14ac:dyDescent="0.25">
      <c r="A6" s="34"/>
      <c r="B6" s="10" t="s">
        <v>2</v>
      </c>
      <c r="C6" s="7">
        <v>0</v>
      </c>
      <c r="D6" s="7">
        <v>4</v>
      </c>
      <c r="E6" s="7">
        <v>3</v>
      </c>
      <c r="F6" s="7">
        <v>5</v>
      </c>
      <c r="G6" s="7">
        <v>8</v>
      </c>
      <c r="H6" s="7">
        <v>2</v>
      </c>
      <c r="I6" s="7">
        <v>2</v>
      </c>
      <c r="J6" s="7">
        <v>7</v>
      </c>
      <c r="K6" s="7">
        <v>5</v>
      </c>
      <c r="L6" s="7">
        <v>12</v>
      </c>
      <c r="M6" s="7">
        <v>1</v>
      </c>
      <c r="N6" s="7">
        <v>1</v>
      </c>
      <c r="O6" s="7">
        <v>3</v>
      </c>
      <c r="P6" s="7">
        <v>4</v>
      </c>
      <c r="Q6" s="7">
        <v>10</v>
      </c>
      <c r="R6" s="7">
        <v>3</v>
      </c>
      <c r="S6" s="7">
        <v>7</v>
      </c>
      <c r="T6" s="7">
        <v>6</v>
      </c>
      <c r="U6" s="7">
        <v>6</v>
      </c>
      <c r="V6" s="7">
        <f t="shared" si="0"/>
        <v>89</v>
      </c>
    </row>
    <row r="7" spans="1:22" ht="35.1" customHeight="1" x14ac:dyDescent="0.25">
      <c r="A7" s="34"/>
      <c r="B7" s="10" t="s">
        <v>3</v>
      </c>
      <c r="C7" s="7">
        <v>0</v>
      </c>
      <c r="D7" s="7">
        <v>5</v>
      </c>
      <c r="E7" s="7">
        <v>1</v>
      </c>
      <c r="F7" s="7">
        <v>1</v>
      </c>
      <c r="G7" s="7">
        <v>5</v>
      </c>
      <c r="H7" s="7">
        <v>4</v>
      </c>
      <c r="I7" s="7">
        <v>3</v>
      </c>
      <c r="J7" s="7">
        <v>3</v>
      </c>
      <c r="K7" s="7">
        <v>3</v>
      </c>
      <c r="L7" s="7">
        <v>6</v>
      </c>
      <c r="M7" s="7">
        <v>2</v>
      </c>
      <c r="N7" s="7">
        <v>1</v>
      </c>
      <c r="O7" s="7">
        <v>6</v>
      </c>
      <c r="P7" s="7">
        <v>3</v>
      </c>
      <c r="Q7" s="7">
        <v>4</v>
      </c>
      <c r="R7" s="7">
        <v>2</v>
      </c>
      <c r="S7" s="7">
        <v>2</v>
      </c>
      <c r="T7" s="7">
        <v>3</v>
      </c>
      <c r="U7" s="7">
        <v>2</v>
      </c>
      <c r="V7" s="7">
        <f t="shared" si="0"/>
        <v>56</v>
      </c>
    </row>
    <row r="8" spans="1:22" ht="35.1" customHeight="1" x14ac:dyDescent="0.25">
      <c r="A8" s="34" t="s">
        <v>19</v>
      </c>
      <c r="B8" s="10" t="s">
        <v>5</v>
      </c>
      <c r="C8" s="7">
        <v>0</v>
      </c>
      <c r="D8" s="7">
        <v>82</v>
      </c>
      <c r="E8" s="7">
        <v>16</v>
      </c>
      <c r="F8" s="7">
        <v>24</v>
      </c>
      <c r="G8" s="7">
        <v>152</v>
      </c>
      <c r="H8" s="7">
        <v>56</v>
      </c>
      <c r="I8" s="7">
        <v>24</v>
      </c>
      <c r="J8" s="7">
        <v>80</v>
      </c>
      <c r="K8" s="7">
        <v>24</v>
      </c>
      <c r="L8" s="7">
        <v>144</v>
      </c>
      <c r="M8" s="7">
        <v>40</v>
      </c>
      <c r="N8" s="7">
        <v>8</v>
      </c>
      <c r="O8" s="7">
        <v>104</v>
      </c>
      <c r="P8" s="7">
        <v>40</v>
      </c>
      <c r="Q8" s="7">
        <v>120</v>
      </c>
      <c r="R8" s="7">
        <v>40</v>
      </c>
      <c r="S8" s="7">
        <v>16</v>
      </c>
      <c r="T8" s="7">
        <v>48</v>
      </c>
      <c r="U8" s="7">
        <v>24</v>
      </c>
      <c r="V8" s="7">
        <f t="shared" si="0"/>
        <v>1042</v>
      </c>
    </row>
    <row r="9" spans="1:22" ht="35.1" customHeight="1" x14ac:dyDescent="0.25">
      <c r="A9" s="34"/>
      <c r="B9" s="10" t="s">
        <v>6</v>
      </c>
      <c r="C9" s="7">
        <v>0</v>
      </c>
      <c r="D9" s="7">
        <v>2</v>
      </c>
      <c r="E9" s="7">
        <v>1</v>
      </c>
      <c r="F9" s="7">
        <v>1</v>
      </c>
      <c r="G9" s="7">
        <v>3</v>
      </c>
      <c r="H9" s="7">
        <v>1</v>
      </c>
      <c r="I9" s="7">
        <v>1</v>
      </c>
      <c r="J9" s="7">
        <v>2</v>
      </c>
      <c r="K9" s="7">
        <v>1</v>
      </c>
      <c r="L9" s="7">
        <v>4</v>
      </c>
      <c r="M9" s="7">
        <v>1</v>
      </c>
      <c r="N9" s="7">
        <v>1</v>
      </c>
      <c r="O9" s="7">
        <v>1</v>
      </c>
      <c r="P9" s="7">
        <v>1</v>
      </c>
      <c r="Q9" s="7">
        <v>3</v>
      </c>
      <c r="R9" s="7">
        <v>1</v>
      </c>
      <c r="S9" s="7">
        <v>1</v>
      </c>
      <c r="T9" s="7">
        <v>1</v>
      </c>
      <c r="U9" s="7">
        <v>1</v>
      </c>
      <c r="V9" s="7">
        <f t="shared" si="0"/>
        <v>27</v>
      </c>
    </row>
    <row r="10" spans="1:22" ht="35.1" customHeight="1" x14ac:dyDescent="0.25">
      <c r="A10" s="34"/>
      <c r="B10" s="10" t="s">
        <v>7</v>
      </c>
      <c r="C10" s="7">
        <v>0</v>
      </c>
      <c r="D10" s="7">
        <v>6</v>
      </c>
      <c r="E10" s="7">
        <v>2</v>
      </c>
      <c r="F10" s="7">
        <v>8</v>
      </c>
      <c r="G10" s="7">
        <v>6</v>
      </c>
      <c r="H10" s="7">
        <v>2</v>
      </c>
      <c r="I10" s="7">
        <v>0</v>
      </c>
      <c r="J10" s="7">
        <v>2</v>
      </c>
      <c r="K10" s="7">
        <v>2</v>
      </c>
      <c r="L10" s="7">
        <v>3</v>
      </c>
      <c r="M10" s="7">
        <v>0</v>
      </c>
      <c r="N10" s="7">
        <v>0</v>
      </c>
      <c r="O10" s="7">
        <v>6</v>
      </c>
      <c r="P10" s="7">
        <v>3</v>
      </c>
      <c r="Q10" s="7">
        <v>12</v>
      </c>
      <c r="R10" s="7">
        <v>2</v>
      </c>
      <c r="S10" s="7">
        <v>8</v>
      </c>
      <c r="T10" s="7">
        <v>2</v>
      </c>
      <c r="U10" s="7">
        <v>3</v>
      </c>
      <c r="V10" s="7">
        <f t="shared" si="0"/>
        <v>67</v>
      </c>
    </row>
    <row r="11" spans="1:22" ht="35.1" customHeight="1" x14ac:dyDescent="0.25">
      <c r="A11" s="34" t="s">
        <v>20</v>
      </c>
      <c r="B11" s="10" t="s">
        <v>8</v>
      </c>
      <c r="C11" s="7">
        <v>0</v>
      </c>
      <c r="D11" s="7">
        <v>2</v>
      </c>
      <c r="E11" s="7">
        <v>1</v>
      </c>
      <c r="F11" s="7">
        <v>4</v>
      </c>
      <c r="G11" s="7">
        <v>8</v>
      </c>
      <c r="H11" s="7">
        <v>2</v>
      </c>
      <c r="I11" s="7">
        <v>0</v>
      </c>
      <c r="J11" s="7">
        <v>7</v>
      </c>
      <c r="K11" s="7">
        <v>2</v>
      </c>
      <c r="L11" s="7">
        <v>5</v>
      </c>
      <c r="M11" s="7">
        <v>0</v>
      </c>
      <c r="N11" s="7">
        <v>0</v>
      </c>
      <c r="O11" s="7">
        <v>3</v>
      </c>
      <c r="P11" s="7">
        <v>4</v>
      </c>
      <c r="Q11" s="7">
        <v>11</v>
      </c>
      <c r="R11" s="7">
        <v>5</v>
      </c>
      <c r="S11" s="7">
        <v>7</v>
      </c>
      <c r="T11" s="7">
        <v>0</v>
      </c>
      <c r="U11" s="7">
        <v>2</v>
      </c>
      <c r="V11" s="7">
        <f t="shared" si="0"/>
        <v>63</v>
      </c>
    </row>
    <row r="12" spans="1:22" ht="35.1" customHeight="1" x14ac:dyDescent="0.25">
      <c r="A12" s="34"/>
      <c r="B12" s="10" t="s">
        <v>9</v>
      </c>
      <c r="C12" s="7">
        <v>0</v>
      </c>
      <c r="D12" s="7">
        <v>6</v>
      </c>
      <c r="E12" s="7">
        <v>3</v>
      </c>
      <c r="F12" s="7">
        <v>12</v>
      </c>
      <c r="G12" s="7">
        <v>24</v>
      </c>
      <c r="H12" s="7">
        <v>6</v>
      </c>
      <c r="I12" s="7">
        <v>0</v>
      </c>
      <c r="J12" s="7">
        <v>21</v>
      </c>
      <c r="K12" s="7">
        <v>6</v>
      </c>
      <c r="L12" s="7">
        <v>15</v>
      </c>
      <c r="M12" s="7">
        <v>0</v>
      </c>
      <c r="N12" s="7">
        <v>0</v>
      </c>
      <c r="O12" s="7">
        <v>9</v>
      </c>
      <c r="P12" s="7">
        <v>12</v>
      </c>
      <c r="Q12" s="7">
        <v>36</v>
      </c>
      <c r="R12" s="7">
        <v>15</v>
      </c>
      <c r="S12" s="7">
        <v>21</v>
      </c>
      <c r="T12" s="7">
        <v>0</v>
      </c>
      <c r="U12" s="7">
        <v>6</v>
      </c>
      <c r="V12" s="7">
        <f t="shared" si="0"/>
        <v>192</v>
      </c>
    </row>
    <row r="13" spans="1:22" ht="35.1" customHeight="1" x14ac:dyDescent="0.25">
      <c r="A13" s="34"/>
      <c r="B13" s="10" t="s">
        <v>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3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f t="shared" si="0"/>
        <v>3</v>
      </c>
    </row>
    <row r="14" spans="1:22" ht="35.1" customHeight="1" x14ac:dyDescent="0.25">
      <c r="A14" s="34"/>
      <c r="B14" s="10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f t="shared" si="0"/>
        <v>0</v>
      </c>
    </row>
    <row r="15" spans="1:22" ht="35.1" customHeight="1" x14ac:dyDescent="0.25">
      <c r="A15" s="35" t="s">
        <v>21</v>
      </c>
      <c r="B15" s="10" t="s">
        <v>11</v>
      </c>
      <c r="C15" s="7">
        <v>0</v>
      </c>
      <c r="D15" s="7">
        <v>16</v>
      </c>
      <c r="E15" s="7">
        <v>7</v>
      </c>
      <c r="F15" s="7">
        <v>9</v>
      </c>
      <c r="G15" s="7">
        <v>31</v>
      </c>
      <c r="H15" s="7">
        <v>10</v>
      </c>
      <c r="I15" s="7">
        <v>5</v>
      </c>
      <c r="J15" s="7">
        <v>19</v>
      </c>
      <c r="K15" s="7">
        <v>9</v>
      </c>
      <c r="L15" s="7">
        <v>41</v>
      </c>
      <c r="M15" s="7">
        <v>7</v>
      </c>
      <c r="N15" s="7">
        <v>2</v>
      </c>
      <c r="O15" s="7">
        <v>16</v>
      </c>
      <c r="P15" s="7">
        <v>11</v>
      </c>
      <c r="Q15" s="7">
        <v>32</v>
      </c>
      <c r="R15" s="7">
        <v>9</v>
      </c>
      <c r="S15" s="7">
        <v>10</v>
      </c>
      <c r="T15" s="7">
        <v>13</v>
      </c>
      <c r="U15" s="7">
        <v>9</v>
      </c>
      <c r="V15" s="7">
        <f t="shared" si="0"/>
        <v>256</v>
      </c>
    </row>
    <row r="16" spans="1:22" ht="35.1" customHeight="1" x14ac:dyDescent="0.25">
      <c r="A16" s="36"/>
      <c r="B16" s="10" t="s">
        <v>12</v>
      </c>
      <c r="C16" s="7">
        <v>0</v>
      </c>
      <c r="D16" s="7">
        <v>16</v>
      </c>
      <c r="E16" s="7">
        <v>7</v>
      </c>
      <c r="F16" s="7">
        <v>9</v>
      </c>
      <c r="G16" s="7">
        <v>31</v>
      </c>
      <c r="H16" s="7">
        <v>10</v>
      </c>
      <c r="I16" s="7">
        <v>5</v>
      </c>
      <c r="J16" s="7">
        <v>19</v>
      </c>
      <c r="K16" s="7">
        <v>9</v>
      </c>
      <c r="L16" s="7">
        <v>41</v>
      </c>
      <c r="M16" s="7">
        <v>7</v>
      </c>
      <c r="N16" s="7">
        <v>2</v>
      </c>
      <c r="O16" s="7">
        <v>16</v>
      </c>
      <c r="P16" s="7">
        <v>11</v>
      </c>
      <c r="Q16" s="7">
        <v>32</v>
      </c>
      <c r="R16" s="7">
        <v>9</v>
      </c>
      <c r="S16" s="7">
        <v>10</v>
      </c>
      <c r="T16" s="7">
        <v>13</v>
      </c>
      <c r="U16" s="7">
        <v>9</v>
      </c>
      <c r="V16" s="7">
        <f t="shared" si="0"/>
        <v>256</v>
      </c>
    </row>
    <row r="17" spans="1:22" ht="35.1" customHeight="1" x14ac:dyDescent="0.25">
      <c r="A17" s="30" t="s">
        <v>17</v>
      </c>
      <c r="B17" s="10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3</v>
      </c>
      <c r="I17" s="7">
        <v>0</v>
      </c>
      <c r="J17" s="7">
        <v>4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f t="shared" si="0"/>
        <v>7</v>
      </c>
    </row>
    <row r="18" spans="1:22" ht="35.1" customHeight="1" x14ac:dyDescent="0.25">
      <c r="A18" s="31"/>
      <c r="B18" s="10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f t="shared" si="0"/>
        <v>0</v>
      </c>
    </row>
    <row r="19" spans="1:22" ht="35.1" customHeight="1" x14ac:dyDescent="0.25">
      <c r="A19" s="32"/>
      <c r="B19" s="10" t="s">
        <v>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f t="shared" si="0"/>
        <v>0</v>
      </c>
    </row>
    <row r="20" spans="1:22" ht="24.75" customHeight="1" x14ac:dyDescent="0.25">
      <c r="A20" s="33" t="s">
        <v>16</v>
      </c>
      <c r="B20" s="33"/>
      <c r="C20" s="1">
        <f>C5*161.2</f>
        <v>0</v>
      </c>
      <c r="D20" s="1">
        <f t="shared" ref="D20:J20" si="1">D5*161.2</f>
        <v>2579.1999999999998</v>
      </c>
      <c r="E20" s="1">
        <f t="shared" si="1"/>
        <v>1128.3999999999999</v>
      </c>
      <c r="F20" s="1">
        <f t="shared" si="1"/>
        <v>1450.8</v>
      </c>
      <c r="G20" s="1">
        <f t="shared" si="1"/>
        <v>4997.2</v>
      </c>
      <c r="H20" s="1">
        <f t="shared" si="1"/>
        <v>1612</v>
      </c>
      <c r="I20" s="1">
        <f t="shared" si="1"/>
        <v>806</v>
      </c>
      <c r="J20" s="1">
        <f t="shared" si="1"/>
        <v>3062.7999999999997</v>
      </c>
      <c r="K20" s="1">
        <f>K5*161.2</f>
        <v>1450.8</v>
      </c>
      <c r="L20" s="1">
        <f t="shared" ref="L20:U20" si="2">L5*161.2</f>
        <v>6609.2</v>
      </c>
      <c r="M20" s="1">
        <f t="shared" si="2"/>
        <v>1128.3999999999999</v>
      </c>
      <c r="N20" s="1">
        <f t="shared" si="2"/>
        <v>322.39999999999998</v>
      </c>
      <c r="O20" s="1">
        <f t="shared" si="2"/>
        <v>2579.1999999999998</v>
      </c>
      <c r="P20" s="1">
        <f t="shared" si="2"/>
        <v>1773.1999999999998</v>
      </c>
      <c r="Q20" s="1">
        <f t="shared" si="2"/>
        <v>5158.3999999999996</v>
      </c>
      <c r="R20" s="1">
        <f t="shared" si="2"/>
        <v>1450.8</v>
      </c>
      <c r="S20" s="1">
        <f t="shared" si="2"/>
        <v>1612</v>
      </c>
      <c r="T20" s="1">
        <f t="shared" si="2"/>
        <v>161.19999999999999</v>
      </c>
      <c r="U20" s="1">
        <f t="shared" si="2"/>
        <v>1450.8</v>
      </c>
      <c r="V20" s="18">
        <f t="shared" si="0"/>
        <v>39332.800000000003</v>
      </c>
    </row>
    <row r="21" spans="1:22" s="15" customFormat="1" ht="14.25" customHeight="1" x14ac:dyDescent="0.15">
      <c r="A21" s="12"/>
      <c r="B21" s="11"/>
      <c r="C21" s="11"/>
      <c r="D21" s="11"/>
      <c r="E21" s="11"/>
      <c r="F21" s="11"/>
      <c r="G21" s="16">
        <f>SUM(C20:G20)</f>
        <v>10155.599999999999</v>
      </c>
      <c r="H21" s="13"/>
      <c r="I21" s="11"/>
      <c r="J21" s="11"/>
      <c r="K21" s="11"/>
      <c r="L21" s="16">
        <f>SUM(H20:L20)</f>
        <v>13540.8</v>
      </c>
      <c r="M21" s="11"/>
      <c r="N21" s="11"/>
      <c r="O21" s="11"/>
      <c r="P21" s="11"/>
      <c r="Q21" s="16">
        <f>SUM(M20:Q20)</f>
        <v>10961.599999999999</v>
      </c>
      <c r="R21" s="11"/>
      <c r="S21" s="11"/>
      <c r="T21" s="11"/>
      <c r="U21" s="16">
        <f>SUM(R20:U20)</f>
        <v>4674.8</v>
      </c>
      <c r="V21" s="14"/>
    </row>
  </sheetData>
  <mergeCells count="11">
    <mergeCell ref="A1:V1"/>
    <mergeCell ref="A2:V2"/>
    <mergeCell ref="A3:B4"/>
    <mergeCell ref="V3:V4"/>
    <mergeCell ref="C3:U3"/>
    <mergeCell ref="A17:A19"/>
    <mergeCell ref="A20:B20"/>
    <mergeCell ref="A5:A7"/>
    <mergeCell ref="A8:A10"/>
    <mergeCell ref="A11:A14"/>
    <mergeCell ref="A15:A16"/>
  </mergeCells>
  <pageMargins left="0.11811023622047245" right="0.11811023622047245" top="0.35433070866141736" bottom="0.35433070866141736" header="0.11811023622047245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A2" sqref="A2:W2"/>
    </sheetView>
  </sheetViews>
  <sheetFormatPr baseColWidth="10" defaultRowHeight="15" x14ac:dyDescent="0.25"/>
  <cols>
    <col min="1" max="1" width="9.140625" style="9" customWidth="1"/>
    <col min="2" max="2" width="9.5703125" style="11" customWidth="1"/>
    <col min="3" max="3" width="7.28515625" style="8" customWidth="1"/>
    <col min="4" max="4" width="6.7109375" style="8" hidden="1" customWidth="1"/>
    <col min="5" max="5" width="6.140625" style="8" customWidth="1"/>
    <col min="6" max="7" width="7.140625" style="8" customWidth="1"/>
    <col min="8" max="8" width="7.7109375" style="8" customWidth="1"/>
    <col min="9" max="9" width="6.7109375" style="8" customWidth="1"/>
    <col min="10" max="10" width="6.85546875" style="8" customWidth="1"/>
    <col min="11" max="11" width="6.7109375" style="8" customWidth="1"/>
    <col min="12" max="12" width="7.140625" style="8" customWidth="1"/>
    <col min="13" max="13" width="7.7109375" style="8" customWidth="1"/>
    <col min="14" max="14" width="6.7109375" style="8" customWidth="1"/>
    <col min="15" max="15" width="7" style="8" customWidth="1"/>
    <col min="16" max="16" width="7.5703125" style="8" customWidth="1"/>
    <col min="17" max="17" width="7" style="8" customWidth="1"/>
    <col min="18" max="18" width="7.5703125" style="8" customWidth="1"/>
    <col min="19" max="19" width="7.42578125" style="8" customWidth="1"/>
    <col min="20" max="20" width="6.85546875" style="8" customWidth="1"/>
    <col min="21" max="21" width="5" style="8" hidden="1" customWidth="1"/>
    <col min="22" max="22" width="8.28515625" style="8" customWidth="1"/>
    <col min="23" max="23" width="7.7109375" style="6" customWidth="1"/>
  </cols>
  <sheetData>
    <row r="1" spans="1:23" ht="14.2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35.25" customHeight="1" x14ac:dyDescent="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.75" customHeight="1" x14ac:dyDescent="0.25">
      <c r="A3" s="38" t="s">
        <v>1</v>
      </c>
      <c r="B3" s="38"/>
      <c r="C3" s="41" t="s">
        <v>24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9" t="s">
        <v>22</v>
      </c>
    </row>
    <row r="4" spans="1:23" ht="20.100000000000001" customHeight="1" x14ac:dyDescent="0.25">
      <c r="A4" s="38"/>
      <c r="B4" s="38"/>
      <c r="C4" s="17">
        <v>1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3">
        <v>11</v>
      </c>
      <c r="J4" s="3">
        <v>12</v>
      </c>
      <c r="K4" s="3">
        <v>13</v>
      </c>
      <c r="L4" s="3">
        <v>14</v>
      </c>
      <c r="M4" s="3">
        <v>15</v>
      </c>
      <c r="N4" s="4">
        <v>18</v>
      </c>
      <c r="O4" s="4">
        <v>19</v>
      </c>
      <c r="P4" s="4">
        <v>20</v>
      </c>
      <c r="Q4" s="4">
        <v>21</v>
      </c>
      <c r="R4" s="4">
        <v>22</v>
      </c>
      <c r="S4" s="5">
        <v>25</v>
      </c>
      <c r="T4" s="5">
        <v>26</v>
      </c>
      <c r="U4" s="5">
        <v>27</v>
      </c>
      <c r="V4" s="5">
        <v>28</v>
      </c>
      <c r="W4" s="40"/>
    </row>
    <row r="5" spans="1:23" ht="35.1" customHeight="1" x14ac:dyDescent="0.25">
      <c r="A5" s="34" t="s">
        <v>4</v>
      </c>
      <c r="B5" s="10" t="s">
        <v>0</v>
      </c>
      <c r="C5" s="7">
        <v>50</v>
      </c>
      <c r="D5" s="7"/>
      <c r="E5" s="7">
        <v>5</v>
      </c>
      <c r="F5" s="7">
        <v>12</v>
      </c>
      <c r="G5" s="7">
        <v>12</v>
      </c>
      <c r="H5" s="7">
        <v>39</v>
      </c>
      <c r="I5" s="7">
        <v>5</v>
      </c>
      <c r="J5" s="7">
        <v>6</v>
      </c>
      <c r="K5" s="7">
        <v>8</v>
      </c>
      <c r="L5" s="7">
        <v>9</v>
      </c>
      <c r="M5" s="7">
        <v>37</v>
      </c>
      <c r="N5" s="7">
        <v>7</v>
      </c>
      <c r="O5" s="7">
        <v>9</v>
      </c>
      <c r="P5" s="7">
        <v>17</v>
      </c>
      <c r="Q5" s="7">
        <v>32</v>
      </c>
      <c r="R5" s="7"/>
      <c r="S5" s="7">
        <v>13</v>
      </c>
      <c r="T5" s="7">
        <v>7</v>
      </c>
      <c r="U5" s="7"/>
      <c r="V5" s="7">
        <v>30</v>
      </c>
      <c r="W5" s="7">
        <f t="shared" ref="W5:W20" si="0">SUM(C5:V5)</f>
        <v>298</v>
      </c>
    </row>
    <row r="6" spans="1:23" ht="35.1" customHeight="1" x14ac:dyDescent="0.25">
      <c r="A6" s="34"/>
      <c r="B6" s="10" t="s">
        <v>2</v>
      </c>
      <c r="C6" s="7">
        <v>18</v>
      </c>
      <c r="D6" s="7"/>
      <c r="E6" s="7">
        <v>3</v>
      </c>
      <c r="F6" s="7">
        <v>6</v>
      </c>
      <c r="G6" s="7">
        <v>5</v>
      </c>
      <c r="H6" s="7">
        <v>10</v>
      </c>
      <c r="I6" s="7">
        <v>3</v>
      </c>
      <c r="J6" s="7">
        <v>3</v>
      </c>
      <c r="K6" s="7">
        <v>3</v>
      </c>
      <c r="L6" s="7">
        <v>6</v>
      </c>
      <c r="M6" s="7">
        <v>16</v>
      </c>
      <c r="N6" s="7">
        <v>3</v>
      </c>
      <c r="O6" s="7">
        <v>3</v>
      </c>
      <c r="P6" s="7">
        <v>4</v>
      </c>
      <c r="Q6" s="7">
        <v>8</v>
      </c>
      <c r="R6" s="7"/>
      <c r="S6" s="7">
        <v>6</v>
      </c>
      <c r="T6" s="7">
        <v>3</v>
      </c>
      <c r="U6" s="7"/>
      <c r="V6" s="7">
        <v>9</v>
      </c>
      <c r="W6" s="7">
        <f t="shared" si="0"/>
        <v>109</v>
      </c>
    </row>
    <row r="7" spans="1:23" ht="35.1" customHeight="1" x14ac:dyDescent="0.25">
      <c r="A7" s="34"/>
      <c r="B7" s="10" t="s">
        <v>3</v>
      </c>
      <c r="C7" s="7">
        <v>4</v>
      </c>
      <c r="D7" s="7"/>
      <c r="E7" s="7">
        <v>1</v>
      </c>
      <c r="F7" s="7">
        <v>2</v>
      </c>
      <c r="G7" s="7">
        <v>3</v>
      </c>
      <c r="H7" s="7">
        <v>5</v>
      </c>
      <c r="I7" s="7">
        <v>2</v>
      </c>
      <c r="J7" s="7">
        <v>3</v>
      </c>
      <c r="K7" s="7">
        <v>1</v>
      </c>
      <c r="L7" s="7">
        <v>2</v>
      </c>
      <c r="M7" s="7">
        <v>4</v>
      </c>
      <c r="N7" s="7">
        <v>2</v>
      </c>
      <c r="O7" s="7">
        <v>4</v>
      </c>
      <c r="P7" s="7">
        <v>3</v>
      </c>
      <c r="Q7" s="7">
        <v>4</v>
      </c>
      <c r="R7" s="7"/>
      <c r="S7" s="7">
        <v>3</v>
      </c>
      <c r="T7" s="7">
        <v>2</v>
      </c>
      <c r="U7" s="7"/>
      <c r="V7" s="7">
        <v>6</v>
      </c>
      <c r="W7" s="7">
        <f t="shared" si="0"/>
        <v>51</v>
      </c>
    </row>
    <row r="8" spans="1:23" ht="35.1" customHeight="1" x14ac:dyDescent="0.25">
      <c r="A8" s="34" t="s">
        <v>19</v>
      </c>
      <c r="B8" s="19" t="s">
        <v>5</v>
      </c>
      <c r="C8" s="7">
        <v>192</v>
      </c>
      <c r="D8" s="7"/>
      <c r="E8" s="7">
        <v>16</v>
      </c>
      <c r="F8" s="7">
        <v>40</v>
      </c>
      <c r="G8" s="7">
        <v>32</v>
      </c>
      <c r="H8" s="7">
        <v>72</v>
      </c>
      <c r="I8" s="7">
        <v>16</v>
      </c>
      <c r="J8" s="7">
        <v>24</v>
      </c>
      <c r="K8" s="7">
        <v>24</v>
      </c>
      <c r="L8" s="7">
        <v>24</v>
      </c>
      <c r="M8" s="7">
        <v>56</v>
      </c>
      <c r="N8" s="7">
        <v>74</v>
      </c>
      <c r="O8" s="7">
        <v>16</v>
      </c>
      <c r="P8" s="7">
        <v>32</v>
      </c>
      <c r="Q8" s="7">
        <v>84</v>
      </c>
      <c r="R8" s="7"/>
      <c r="S8" s="7">
        <v>24</v>
      </c>
      <c r="T8" s="7">
        <v>8</v>
      </c>
      <c r="U8" s="7"/>
      <c r="V8" s="7">
        <v>32</v>
      </c>
      <c r="W8" s="7">
        <f t="shared" si="0"/>
        <v>766</v>
      </c>
    </row>
    <row r="9" spans="1:23" ht="35.1" customHeight="1" x14ac:dyDescent="0.25">
      <c r="A9" s="34"/>
      <c r="B9" s="10" t="s">
        <v>6</v>
      </c>
      <c r="C9" s="7">
        <v>5</v>
      </c>
      <c r="D9" s="7"/>
      <c r="E9" s="7">
        <v>1</v>
      </c>
      <c r="F9" s="7">
        <v>1</v>
      </c>
      <c r="G9" s="7">
        <v>1</v>
      </c>
      <c r="H9" s="7">
        <v>4</v>
      </c>
      <c r="I9" s="7">
        <v>1</v>
      </c>
      <c r="J9" s="7">
        <v>1</v>
      </c>
      <c r="K9" s="7">
        <v>1</v>
      </c>
      <c r="L9" s="7">
        <v>1</v>
      </c>
      <c r="M9" s="7">
        <v>5</v>
      </c>
      <c r="N9" s="7">
        <v>1</v>
      </c>
      <c r="O9" s="7">
        <v>1</v>
      </c>
      <c r="P9" s="7">
        <v>2</v>
      </c>
      <c r="Q9" s="7"/>
      <c r="R9" s="7"/>
      <c r="S9" s="7">
        <v>1</v>
      </c>
      <c r="T9" s="7">
        <v>1</v>
      </c>
      <c r="U9" s="7"/>
      <c r="V9" s="7">
        <v>0</v>
      </c>
      <c r="W9" s="7">
        <f t="shared" si="0"/>
        <v>27</v>
      </c>
    </row>
    <row r="10" spans="1:23" ht="35.1" customHeight="1" x14ac:dyDescent="0.25">
      <c r="A10" s="34"/>
      <c r="B10" s="10" t="s">
        <v>7</v>
      </c>
      <c r="C10" s="7">
        <v>3</v>
      </c>
      <c r="D10" s="7"/>
      <c r="E10" s="7">
        <v>0</v>
      </c>
      <c r="F10" s="7">
        <v>4</v>
      </c>
      <c r="G10" s="7">
        <v>6</v>
      </c>
      <c r="H10" s="7">
        <v>4</v>
      </c>
      <c r="I10" s="7">
        <v>2</v>
      </c>
      <c r="J10" s="7">
        <v>6</v>
      </c>
      <c r="K10" s="7">
        <v>4</v>
      </c>
      <c r="L10" s="7">
        <v>2</v>
      </c>
      <c r="M10" s="7">
        <v>5</v>
      </c>
      <c r="N10" s="7">
        <v>4</v>
      </c>
      <c r="O10" s="7">
        <v>0</v>
      </c>
      <c r="P10" s="7">
        <v>3</v>
      </c>
      <c r="Q10" s="7">
        <v>2</v>
      </c>
      <c r="R10" s="7"/>
      <c r="S10" s="7">
        <v>0</v>
      </c>
      <c r="T10" s="7">
        <v>1</v>
      </c>
      <c r="U10" s="7"/>
      <c r="V10" s="7">
        <v>5</v>
      </c>
      <c r="W10" s="7">
        <f t="shared" si="0"/>
        <v>51</v>
      </c>
    </row>
    <row r="11" spans="1:23" ht="35.1" customHeight="1" x14ac:dyDescent="0.25">
      <c r="A11" s="34" t="s">
        <v>20</v>
      </c>
      <c r="B11" s="10" t="s">
        <v>8</v>
      </c>
      <c r="C11" s="7">
        <v>10</v>
      </c>
      <c r="D11" s="7"/>
      <c r="E11" s="7">
        <v>2</v>
      </c>
      <c r="F11" s="7">
        <v>3</v>
      </c>
      <c r="G11" s="7">
        <v>3</v>
      </c>
      <c r="H11" s="7">
        <v>4</v>
      </c>
      <c r="I11" s="7">
        <v>0</v>
      </c>
      <c r="J11" s="7">
        <v>4</v>
      </c>
      <c r="K11" s="7">
        <v>2</v>
      </c>
      <c r="L11" s="7">
        <v>2</v>
      </c>
      <c r="M11" s="7">
        <v>5</v>
      </c>
      <c r="N11" s="7">
        <v>0</v>
      </c>
      <c r="O11" s="7">
        <v>2</v>
      </c>
      <c r="P11" s="7">
        <v>8</v>
      </c>
      <c r="Q11" s="7">
        <v>3</v>
      </c>
      <c r="R11" s="7"/>
      <c r="S11" s="7">
        <v>1</v>
      </c>
      <c r="T11" s="7">
        <v>2</v>
      </c>
      <c r="U11" s="7"/>
      <c r="V11" s="7">
        <v>15</v>
      </c>
      <c r="W11" s="7">
        <f t="shared" si="0"/>
        <v>66</v>
      </c>
    </row>
    <row r="12" spans="1:23" ht="35.1" customHeight="1" x14ac:dyDescent="0.25">
      <c r="A12" s="34"/>
      <c r="B12" s="10" t="s">
        <v>9</v>
      </c>
      <c r="C12" s="7">
        <v>30</v>
      </c>
      <c r="D12" s="7"/>
      <c r="E12" s="7">
        <v>6</v>
      </c>
      <c r="F12" s="7">
        <v>4</v>
      </c>
      <c r="G12" s="7">
        <v>9</v>
      </c>
      <c r="H12" s="7">
        <v>12</v>
      </c>
      <c r="I12" s="7">
        <v>0</v>
      </c>
      <c r="J12" s="7">
        <v>12</v>
      </c>
      <c r="K12" s="7">
        <v>6</v>
      </c>
      <c r="L12" s="7">
        <v>4</v>
      </c>
      <c r="M12" s="7">
        <v>15</v>
      </c>
      <c r="N12" s="7">
        <v>0</v>
      </c>
      <c r="O12" s="7">
        <v>6</v>
      </c>
      <c r="P12" s="7">
        <v>24</v>
      </c>
      <c r="Q12" s="7">
        <v>9</v>
      </c>
      <c r="R12" s="7"/>
      <c r="S12" s="7">
        <v>3</v>
      </c>
      <c r="T12" s="7">
        <v>6</v>
      </c>
      <c r="U12" s="7"/>
      <c r="V12" s="7">
        <v>0</v>
      </c>
      <c r="W12" s="7">
        <f t="shared" si="0"/>
        <v>146</v>
      </c>
    </row>
    <row r="13" spans="1:23" ht="35.1" customHeight="1" x14ac:dyDescent="0.25">
      <c r="A13" s="34"/>
      <c r="B13" s="10" t="s">
        <v>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/>
      <c r="S13" s="7">
        <v>0</v>
      </c>
      <c r="T13" s="7">
        <v>0</v>
      </c>
      <c r="U13" s="7"/>
      <c r="V13" s="7">
        <v>0</v>
      </c>
      <c r="W13" s="7">
        <f t="shared" si="0"/>
        <v>0</v>
      </c>
    </row>
    <row r="14" spans="1:23" ht="35.1" customHeight="1" x14ac:dyDescent="0.25">
      <c r="A14" s="34"/>
      <c r="B14" s="10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/>
      <c r="S14" s="7">
        <v>0</v>
      </c>
      <c r="T14" s="7">
        <v>0</v>
      </c>
      <c r="U14" s="7"/>
      <c r="V14" s="7">
        <v>30</v>
      </c>
      <c r="W14" s="7">
        <f t="shared" si="0"/>
        <v>30</v>
      </c>
    </row>
    <row r="15" spans="1:23" ht="35.1" customHeight="1" x14ac:dyDescent="0.25">
      <c r="A15" s="35" t="s">
        <v>21</v>
      </c>
      <c r="B15" s="10" t="s">
        <v>11</v>
      </c>
      <c r="C15" s="7">
        <v>50</v>
      </c>
      <c r="D15" s="7"/>
      <c r="E15" s="7">
        <v>5</v>
      </c>
      <c r="F15" s="7">
        <v>12</v>
      </c>
      <c r="G15" s="7">
        <v>12</v>
      </c>
      <c r="H15" s="7">
        <v>39</v>
      </c>
      <c r="I15" s="7">
        <v>5</v>
      </c>
      <c r="J15" s="7">
        <v>6</v>
      </c>
      <c r="K15" s="7">
        <v>8</v>
      </c>
      <c r="L15" s="7">
        <v>9</v>
      </c>
      <c r="M15" s="7">
        <v>37</v>
      </c>
      <c r="N15" s="7">
        <v>7</v>
      </c>
      <c r="O15" s="7">
        <v>9</v>
      </c>
      <c r="P15" s="7">
        <v>17</v>
      </c>
      <c r="Q15" s="7">
        <v>32</v>
      </c>
      <c r="R15" s="7"/>
      <c r="S15" s="7">
        <v>13</v>
      </c>
      <c r="T15" s="7">
        <v>7</v>
      </c>
      <c r="U15" s="7"/>
      <c r="V15" s="7">
        <v>30</v>
      </c>
      <c r="W15" s="7">
        <f t="shared" si="0"/>
        <v>298</v>
      </c>
    </row>
    <row r="16" spans="1:23" ht="35.1" customHeight="1" x14ac:dyDescent="0.25">
      <c r="A16" s="36"/>
      <c r="B16" s="10" t="s">
        <v>12</v>
      </c>
      <c r="C16" s="7">
        <v>50</v>
      </c>
      <c r="D16" s="7"/>
      <c r="E16" s="7">
        <v>5</v>
      </c>
      <c r="F16" s="7">
        <v>12</v>
      </c>
      <c r="G16" s="7">
        <v>12</v>
      </c>
      <c r="H16" s="7">
        <v>39</v>
      </c>
      <c r="I16" s="7">
        <v>5</v>
      </c>
      <c r="J16" s="7">
        <v>6</v>
      </c>
      <c r="K16" s="7">
        <v>8</v>
      </c>
      <c r="L16" s="7">
        <v>9</v>
      </c>
      <c r="M16" s="7">
        <v>37</v>
      </c>
      <c r="N16" s="7">
        <v>7</v>
      </c>
      <c r="O16" s="7">
        <v>9</v>
      </c>
      <c r="P16" s="7">
        <v>17</v>
      </c>
      <c r="Q16" s="7">
        <v>32</v>
      </c>
      <c r="R16" s="7"/>
      <c r="S16" s="7">
        <v>13</v>
      </c>
      <c r="T16" s="7">
        <v>7</v>
      </c>
      <c r="U16" s="7"/>
      <c r="V16" s="7">
        <v>0</v>
      </c>
      <c r="W16" s="7">
        <f t="shared" si="0"/>
        <v>268</v>
      </c>
    </row>
    <row r="17" spans="1:23" ht="35.1" customHeight="1" x14ac:dyDescent="0.25">
      <c r="A17" s="30" t="s">
        <v>17</v>
      </c>
      <c r="B17" s="10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/>
      <c r="S17" s="7">
        <v>0</v>
      </c>
      <c r="T17" s="7">
        <v>0</v>
      </c>
      <c r="U17" s="7"/>
      <c r="V17" s="7">
        <v>0</v>
      </c>
      <c r="W17" s="7">
        <f t="shared" si="0"/>
        <v>0</v>
      </c>
    </row>
    <row r="18" spans="1:23" ht="35.1" customHeight="1" x14ac:dyDescent="0.25">
      <c r="A18" s="31"/>
      <c r="B18" s="10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/>
      <c r="S18" s="7">
        <v>0</v>
      </c>
      <c r="T18" s="7">
        <v>0</v>
      </c>
      <c r="U18" s="7"/>
      <c r="V18" s="7">
        <v>0</v>
      </c>
      <c r="W18" s="7">
        <f t="shared" si="0"/>
        <v>0</v>
      </c>
    </row>
    <row r="19" spans="1:23" ht="35.1" customHeight="1" x14ac:dyDescent="0.25">
      <c r="A19" s="32"/>
      <c r="B19" s="10" t="s">
        <v>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/>
      <c r="S19" s="7">
        <v>0</v>
      </c>
      <c r="T19" s="7">
        <v>0</v>
      </c>
      <c r="U19" s="7"/>
      <c r="V19" s="7">
        <v>0</v>
      </c>
      <c r="W19" s="7">
        <f t="shared" si="0"/>
        <v>0</v>
      </c>
    </row>
    <row r="20" spans="1:23" ht="24.75" customHeight="1" x14ac:dyDescent="0.25">
      <c r="A20" s="33" t="s">
        <v>16</v>
      </c>
      <c r="B20" s="33"/>
      <c r="C20" s="20">
        <f>C5*161.2</f>
        <v>8059.9999999999991</v>
      </c>
      <c r="D20" s="20">
        <f t="shared" ref="D20:E20" si="1">D5*161.2</f>
        <v>0</v>
      </c>
      <c r="E20" s="20">
        <f t="shared" si="1"/>
        <v>806</v>
      </c>
      <c r="F20" s="20">
        <f>F5*168.98</f>
        <v>2027.7599999999998</v>
      </c>
      <c r="G20" s="20">
        <f t="shared" ref="G20:V20" si="2">G5*168.98</f>
        <v>2027.7599999999998</v>
      </c>
      <c r="H20" s="20">
        <f t="shared" si="2"/>
        <v>6590.2199999999993</v>
      </c>
      <c r="I20" s="20">
        <f t="shared" si="2"/>
        <v>844.9</v>
      </c>
      <c r="J20" s="20">
        <f t="shared" si="2"/>
        <v>1013.8799999999999</v>
      </c>
      <c r="K20" s="20">
        <f t="shared" si="2"/>
        <v>1351.84</v>
      </c>
      <c r="L20" s="20">
        <f t="shared" si="2"/>
        <v>1520.82</v>
      </c>
      <c r="M20" s="20">
        <f t="shared" si="2"/>
        <v>6252.2599999999993</v>
      </c>
      <c r="N20" s="20">
        <f t="shared" si="2"/>
        <v>1182.8599999999999</v>
      </c>
      <c r="O20" s="20">
        <f t="shared" si="2"/>
        <v>1520.82</v>
      </c>
      <c r="P20" s="20">
        <f t="shared" si="2"/>
        <v>2872.66</v>
      </c>
      <c r="Q20" s="20">
        <f t="shared" si="2"/>
        <v>5407.36</v>
      </c>
      <c r="R20" s="20">
        <f t="shared" si="2"/>
        <v>0</v>
      </c>
      <c r="S20" s="20">
        <f>S5*168.98</f>
        <v>2196.7399999999998</v>
      </c>
      <c r="T20" s="20">
        <f t="shared" si="2"/>
        <v>1182.8599999999999</v>
      </c>
      <c r="U20" s="20">
        <f t="shared" si="2"/>
        <v>0</v>
      </c>
      <c r="V20" s="20">
        <f t="shared" si="2"/>
        <v>5069.3999999999996</v>
      </c>
      <c r="W20" s="21">
        <f t="shared" si="0"/>
        <v>49928.14</v>
      </c>
    </row>
    <row r="21" spans="1:23" s="15" customFormat="1" ht="14.25" customHeight="1" x14ac:dyDescent="0.15">
      <c r="A21" s="12"/>
      <c r="B21" s="11"/>
      <c r="C21" s="16">
        <f>SUM(C20)</f>
        <v>8059.9999999999991</v>
      </c>
      <c r="D21" s="11"/>
      <c r="E21" s="11"/>
      <c r="F21" s="11"/>
      <c r="G21" s="11"/>
      <c r="H21" s="16">
        <f>SUM(D20:H20)</f>
        <v>11451.739999999998</v>
      </c>
      <c r="I21" s="13"/>
      <c r="J21" s="11"/>
      <c r="K21" s="11"/>
      <c r="L21" s="11"/>
      <c r="M21" s="16">
        <f>SUM(I20:M20)</f>
        <v>10983.699999999999</v>
      </c>
      <c r="N21" s="11"/>
      <c r="O21" s="11"/>
      <c r="P21" s="11"/>
      <c r="Q21" s="11"/>
      <c r="R21" s="16">
        <f>SUM(N20:R20)</f>
        <v>10983.7</v>
      </c>
      <c r="S21" s="11"/>
      <c r="T21" s="11"/>
      <c r="U21" s="11"/>
      <c r="V21" s="16">
        <f>SUM(S20:V20)</f>
        <v>8449</v>
      </c>
      <c r="W21" s="14"/>
    </row>
  </sheetData>
  <mergeCells count="11">
    <mergeCell ref="A20:B20"/>
    <mergeCell ref="A1:W1"/>
    <mergeCell ref="A2:W2"/>
    <mergeCell ref="A3:B4"/>
    <mergeCell ref="C3:V3"/>
    <mergeCell ref="W3:W4"/>
    <mergeCell ref="A5:A7"/>
    <mergeCell ref="A8:A10"/>
    <mergeCell ref="A11:A14"/>
    <mergeCell ref="A15:A16"/>
    <mergeCell ref="A17:A19"/>
  </mergeCells>
  <pageMargins left="0.11811023622047245" right="0.11811023622047245" top="0.35433070866141736" bottom="0.35433070866141736" header="0.11811023622047245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workbookViewId="0">
      <selection activeCell="G49" sqref="G49"/>
    </sheetView>
  </sheetViews>
  <sheetFormatPr baseColWidth="10" defaultRowHeight="15" x14ac:dyDescent="0.25"/>
  <cols>
    <col min="1" max="1" width="7.85546875" style="9" customWidth="1"/>
    <col min="2" max="2" width="9.5703125" style="24" customWidth="1"/>
    <col min="3" max="3" width="6.85546875" style="8" customWidth="1"/>
    <col min="4" max="7" width="6.7109375" style="8" customWidth="1"/>
    <col min="8" max="8" width="7.42578125" style="8" customWidth="1"/>
    <col min="9" max="12" width="6.7109375" style="8" customWidth="1"/>
    <col min="13" max="13" width="7.5703125" style="8" customWidth="1"/>
    <col min="14" max="14" width="6.42578125" style="8" customWidth="1"/>
    <col min="15" max="15" width="6.28515625" style="8" customWidth="1"/>
    <col min="16" max="16" width="6.42578125" style="8" customWidth="1"/>
    <col min="17" max="17" width="8.28515625" style="8" customWidth="1"/>
    <col min="18" max="18" width="6.5703125" style="8" customWidth="1"/>
    <col min="19" max="19" width="6.28515625" style="8" customWidth="1"/>
    <col min="20" max="20" width="6.140625" style="8" customWidth="1"/>
    <col min="21" max="21" width="6.5703125" style="8" customWidth="1"/>
    <col min="22" max="22" width="8.42578125" style="8" customWidth="1"/>
    <col min="23" max="23" width="7.7109375" style="6" customWidth="1"/>
  </cols>
  <sheetData>
    <row r="1" spans="1:23" ht="14.2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35.25" customHeight="1" x14ac:dyDescent="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.75" customHeight="1" x14ac:dyDescent="0.25">
      <c r="A3" s="38" t="s">
        <v>1</v>
      </c>
      <c r="B3" s="38"/>
      <c r="C3" s="41" t="s">
        <v>25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9" t="s">
        <v>22</v>
      </c>
    </row>
    <row r="4" spans="1:23" ht="20.100000000000001" customHeight="1" x14ac:dyDescent="0.25">
      <c r="A4" s="38"/>
      <c r="B4" s="38"/>
      <c r="C4" s="17">
        <v>1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3">
        <v>11</v>
      </c>
      <c r="J4" s="3">
        <v>12</v>
      </c>
      <c r="K4" s="3">
        <v>13</v>
      </c>
      <c r="L4" s="3">
        <v>14</v>
      </c>
      <c r="M4" s="3">
        <v>15</v>
      </c>
      <c r="N4" s="4">
        <v>19</v>
      </c>
      <c r="O4" s="4">
        <v>20</v>
      </c>
      <c r="P4" s="4">
        <v>21</v>
      </c>
      <c r="Q4" s="4">
        <v>22</v>
      </c>
      <c r="R4" s="5">
        <v>25</v>
      </c>
      <c r="S4" s="5">
        <v>26</v>
      </c>
      <c r="T4" s="5">
        <v>27</v>
      </c>
      <c r="U4" s="5">
        <v>28</v>
      </c>
      <c r="V4" s="5">
        <v>29</v>
      </c>
      <c r="W4" s="40"/>
    </row>
    <row r="5" spans="1:23" ht="35.1" customHeight="1" x14ac:dyDescent="0.25">
      <c r="A5" s="34" t="s">
        <v>4</v>
      </c>
      <c r="B5" s="19" t="s">
        <v>0</v>
      </c>
      <c r="C5" s="7">
        <v>36</v>
      </c>
      <c r="D5" s="7">
        <v>8</v>
      </c>
      <c r="E5" s="7">
        <v>10</v>
      </c>
      <c r="F5" s="7">
        <v>11</v>
      </c>
      <c r="G5" s="7">
        <v>17</v>
      </c>
      <c r="H5" s="7">
        <v>40</v>
      </c>
      <c r="I5" s="7">
        <v>10</v>
      </c>
      <c r="J5" s="7">
        <v>8</v>
      </c>
      <c r="K5" s="7">
        <v>12</v>
      </c>
      <c r="L5" s="7">
        <v>19</v>
      </c>
      <c r="M5" s="7">
        <v>33</v>
      </c>
      <c r="N5" s="7">
        <v>11</v>
      </c>
      <c r="O5" s="7">
        <v>18</v>
      </c>
      <c r="P5" s="7">
        <v>39</v>
      </c>
      <c r="Q5" s="7">
        <v>59</v>
      </c>
      <c r="R5" s="7">
        <v>7</v>
      </c>
      <c r="S5" s="7">
        <v>12</v>
      </c>
      <c r="T5" s="7">
        <v>18</v>
      </c>
      <c r="U5" s="7">
        <v>25</v>
      </c>
      <c r="V5" s="7">
        <v>72</v>
      </c>
      <c r="W5" s="7">
        <f t="shared" ref="W5:W20" si="0">SUM(C5:V5)</f>
        <v>465</v>
      </c>
    </row>
    <row r="6" spans="1:23" ht="35.1" customHeight="1" x14ac:dyDescent="0.25">
      <c r="A6" s="34"/>
      <c r="B6" s="19" t="s">
        <v>2</v>
      </c>
      <c r="C6" s="7">
        <v>14</v>
      </c>
      <c r="D6" s="7">
        <v>2</v>
      </c>
      <c r="E6" s="7">
        <v>3</v>
      </c>
      <c r="F6" s="7">
        <v>3</v>
      </c>
      <c r="G6" s="7">
        <v>8</v>
      </c>
      <c r="H6" s="7">
        <v>14</v>
      </c>
      <c r="I6" s="7">
        <v>3</v>
      </c>
      <c r="J6" s="7">
        <v>3</v>
      </c>
      <c r="K6" s="7">
        <v>3</v>
      </c>
      <c r="L6" s="7">
        <v>7</v>
      </c>
      <c r="M6" s="7">
        <v>10</v>
      </c>
      <c r="N6" s="7">
        <v>9</v>
      </c>
      <c r="O6" s="7">
        <v>3</v>
      </c>
      <c r="P6" s="7">
        <v>3</v>
      </c>
      <c r="Q6" s="7">
        <v>14</v>
      </c>
      <c r="R6" s="7">
        <v>0</v>
      </c>
      <c r="S6" s="7">
        <v>15</v>
      </c>
      <c r="T6" s="7">
        <v>4</v>
      </c>
      <c r="U6" s="7">
        <v>11</v>
      </c>
      <c r="V6" s="7">
        <v>18</v>
      </c>
      <c r="W6" s="7">
        <f t="shared" si="0"/>
        <v>147</v>
      </c>
    </row>
    <row r="7" spans="1:23" ht="35.1" customHeight="1" x14ac:dyDescent="0.25">
      <c r="A7" s="34"/>
      <c r="B7" s="19" t="s">
        <v>3</v>
      </c>
      <c r="C7" s="7">
        <v>4</v>
      </c>
      <c r="D7" s="7">
        <v>4</v>
      </c>
      <c r="E7" s="7">
        <v>0</v>
      </c>
      <c r="F7" s="7">
        <v>3</v>
      </c>
      <c r="G7" s="7">
        <v>4</v>
      </c>
      <c r="H7" s="7">
        <v>6</v>
      </c>
      <c r="I7" s="7">
        <v>2</v>
      </c>
      <c r="J7" s="7">
        <v>2</v>
      </c>
      <c r="K7" s="7">
        <v>2</v>
      </c>
      <c r="L7" s="7">
        <v>2</v>
      </c>
      <c r="M7" s="7">
        <v>3</v>
      </c>
      <c r="N7" s="7">
        <v>0</v>
      </c>
      <c r="O7" s="7">
        <v>9</v>
      </c>
      <c r="P7" s="7">
        <v>12</v>
      </c>
      <c r="Q7" s="7">
        <v>3</v>
      </c>
      <c r="R7" s="7">
        <v>7</v>
      </c>
      <c r="S7" s="7">
        <v>0</v>
      </c>
      <c r="T7" s="7">
        <v>8</v>
      </c>
      <c r="U7" s="7">
        <v>4</v>
      </c>
      <c r="V7" s="7">
        <v>5</v>
      </c>
      <c r="W7" s="7">
        <f t="shared" si="0"/>
        <v>80</v>
      </c>
    </row>
    <row r="8" spans="1:23" ht="35.1" customHeight="1" x14ac:dyDescent="0.25">
      <c r="A8" s="34" t="s">
        <v>19</v>
      </c>
      <c r="B8" s="19" t="s">
        <v>5</v>
      </c>
      <c r="C8" s="7">
        <v>92</v>
      </c>
      <c r="D8" s="7">
        <v>16</v>
      </c>
      <c r="E8" s="7">
        <v>16</v>
      </c>
      <c r="F8" s="7">
        <v>32</v>
      </c>
      <c r="G8" s="7">
        <v>16</v>
      </c>
      <c r="H8" s="7">
        <v>32</v>
      </c>
      <c r="I8" s="7">
        <v>8</v>
      </c>
      <c r="J8" s="7">
        <v>16</v>
      </c>
      <c r="K8" s="7">
        <v>32</v>
      </c>
      <c r="L8" s="7">
        <v>40</v>
      </c>
      <c r="M8" s="7">
        <v>64</v>
      </c>
      <c r="N8" s="7">
        <v>8</v>
      </c>
      <c r="O8" s="7">
        <v>32</v>
      </c>
      <c r="P8" s="7">
        <v>24</v>
      </c>
      <c r="Q8" s="7">
        <v>64</v>
      </c>
      <c r="R8" s="7">
        <v>0</v>
      </c>
      <c r="S8" s="7">
        <v>8</v>
      </c>
      <c r="T8" s="7">
        <v>0</v>
      </c>
      <c r="U8" s="7">
        <v>0</v>
      </c>
      <c r="V8" s="7">
        <v>0</v>
      </c>
      <c r="W8" s="7">
        <f t="shared" si="0"/>
        <v>500</v>
      </c>
    </row>
    <row r="9" spans="1:23" ht="35.1" customHeight="1" x14ac:dyDescent="0.25">
      <c r="A9" s="34"/>
      <c r="B9" s="19" t="s">
        <v>6</v>
      </c>
      <c r="C9" s="7">
        <v>3</v>
      </c>
      <c r="D9" s="7">
        <v>1</v>
      </c>
      <c r="E9" s="7">
        <v>1</v>
      </c>
      <c r="F9" s="7">
        <v>1</v>
      </c>
      <c r="G9" s="7">
        <v>2</v>
      </c>
      <c r="H9" s="7">
        <v>0</v>
      </c>
      <c r="I9" s="7">
        <v>1</v>
      </c>
      <c r="J9" s="7">
        <v>1</v>
      </c>
      <c r="K9" s="7">
        <v>1</v>
      </c>
      <c r="L9" s="7">
        <v>2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f t="shared" si="0"/>
        <v>14</v>
      </c>
    </row>
    <row r="10" spans="1:23" ht="35.1" customHeight="1" x14ac:dyDescent="0.25">
      <c r="A10" s="34"/>
      <c r="B10" s="19" t="s">
        <v>7</v>
      </c>
      <c r="C10" s="7">
        <v>2</v>
      </c>
      <c r="D10" s="7">
        <v>0</v>
      </c>
      <c r="E10" s="7">
        <v>2</v>
      </c>
      <c r="F10" s="7">
        <v>3</v>
      </c>
      <c r="G10" s="7">
        <v>2</v>
      </c>
      <c r="H10" s="7">
        <v>34</v>
      </c>
      <c r="I10" s="7">
        <v>1</v>
      </c>
      <c r="J10" s="7">
        <v>4</v>
      </c>
      <c r="K10" s="7">
        <v>4</v>
      </c>
      <c r="L10" s="7">
        <v>6</v>
      </c>
      <c r="M10" s="7">
        <v>15</v>
      </c>
      <c r="N10" s="7">
        <v>0</v>
      </c>
      <c r="O10" s="7">
        <v>10</v>
      </c>
      <c r="P10" s="7">
        <v>6</v>
      </c>
      <c r="Q10" s="7">
        <v>8</v>
      </c>
      <c r="R10" s="7">
        <v>2</v>
      </c>
      <c r="S10" s="7">
        <v>7</v>
      </c>
      <c r="T10" s="7">
        <v>7</v>
      </c>
      <c r="U10" s="7">
        <v>9</v>
      </c>
      <c r="V10" s="7">
        <v>30</v>
      </c>
      <c r="W10" s="7">
        <f t="shared" si="0"/>
        <v>152</v>
      </c>
    </row>
    <row r="11" spans="1:23" ht="35.1" customHeight="1" x14ac:dyDescent="0.25">
      <c r="A11" s="34" t="s">
        <v>20</v>
      </c>
      <c r="B11" s="19" t="s">
        <v>8</v>
      </c>
      <c r="C11" s="7">
        <v>1</v>
      </c>
      <c r="D11" s="7">
        <v>0</v>
      </c>
      <c r="E11" s="7">
        <v>4</v>
      </c>
      <c r="F11" s="7">
        <v>2</v>
      </c>
      <c r="G11" s="7">
        <v>1</v>
      </c>
      <c r="H11" s="7">
        <v>0</v>
      </c>
      <c r="I11" s="7">
        <v>2</v>
      </c>
      <c r="J11" s="7">
        <v>1</v>
      </c>
      <c r="K11" s="7">
        <v>2</v>
      </c>
      <c r="L11" s="7">
        <v>3</v>
      </c>
      <c r="M11" s="7">
        <v>8</v>
      </c>
      <c r="N11" s="7">
        <v>6</v>
      </c>
      <c r="O11" s="7">
        <v>5</v>
      </c>
      <c r="P11" s="7">
        <v>0</v>
      </c>
      <c r="Q11" s="7">
        <v>13</v>
      </c>
      <c r="R11" s="7">
        <v>1</v>
      </c>
      <c r="S11" s="7">
        <v>2</v>
      </c>
      <c r="T11" s="7">
        <v>7</v>
      </c>
      <c r="U11" s="7">
        <v>4</v>
      </c>
      <c r="V11" s="7">
        <v>0</v>
      </c>
      <c r="W11" s="7">
        <f t="shared" si="0"/>
        <v>62</v>
      </c>
    </row>
    <row r="12" spans="1:23" ht="35.1" customHeight="1" x14ac:dyDescent="0.25">
      <c r="A12" s="34"/>
      <c r="B12" s="19" t="s">
        <v>9</v>
      </c>
      <c r="C12" s="7">
        <v>3</v>
      </c>
      <c r="D12" s="7">
        <v>0</v>
      </c>
      <c r="E12" s="7">
        <v>12</v>
      </c>
      <c r="F12" s="7">
        <v>6</v>
      </c>
      <c r="G12" s="7">
        <v>3</v>
      </c>
      <c r="H12" s="7">
        <v>0</v>
      </c>
      <c r="I12" s="7">
        <v>6</v>
      </c>
      <c r="J12" s="7">
        <v>3</v>
      </c>
      <c r="K12" s="7">
        <v>6</v>
      </c>
      <c r="L12" s="7">
        <v>9</v>
      </c>
      <c r="M12" s="7">
        <v>0</v>
      </c>
      <c r="N12" s="7">
        <v>18</v>
      </c>
      <c r="O12" s="7">
        <v>0</v>
      </c>
      <c r="P12" s="7">
        <v>0</v>
      </c>
      <c r="Q12" s="7">
        <v>0</v>
      </c>
      <c r="R12" s="7">
        <v>3</v>
      </c>
      <c r="S12" s="7">
        <v>6</v>
      </c>
      <c r="T12" s="7">
        <v>0</v>
      </c>
      <c r="U12" s="7">
        <v>0</v>
      </c>
      <c r="V12" s="7">
        <v>0</v>
      </c>
      <c r="W12" s="7">
        <f t="shared" si="0"/>
        <v>75</v>
      </c>
    </row>
    <row r="13" spans="1:23" ht="35.1" customHeight="1" x14ac:dyDescent="0.25">
      <c r="A13" s="34"/>
      <c r="B13" s="19" t="s">
        <v>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f t="shared" si="0"/>
        <v>0</v>
      </c>
    </row>
    <row r="14" spans="1:23" ht="35.1" customHeight="1" x14ac:dyDescent="0.25">
      <c r="A14" s="34"/>
      <c r="B14" s="19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f t="shared" si="0"/>
        <v>0</v>
      </c>
    </row>
    <row r="15" spans="1:23" ht="35.1" customHeight="1" x14ac:dyDescent="0.25">
      <c r="A15" s="35" t="s">
        <v>21</v>
      </c>
      <c r="B15" s="19" t="s">
        <v>11</v>
      </c>
      <c r="C15" s="7">
        <v>36</v>
      </c>
      <c r="D15" s="7">
        <v>8</v>
      </c>
      <c r="E15" s="7">
        <v>10</v>
      </c>
      <c r="F15" s="7">
        <v>11</v>
      </c>
      <c r="G15" s="7">
        <v>17</v>
      </c>
      <c r="H15" s="7">
        <v>40</v>
      </c>
      <c r="I15" s="7">
        <v>10</v>
      </c>
      <c r="J15" s="7">
        <v>8</v>
      </c>
      <c r="K15" s="7">
        <v>12</v>
      </c>
      <c r="L15" s="7">
        <v>19</v>
      </c>
      <c r="M15" s="7">
        <v>33</v>
      </c>
      <c r="N15" s="7">
        <v>11</v>
      </c>
      <c r="O15" s="7">
        <v>18</v>
      </c>
      <c r="P15" s="7">
        <v>24</v>
      </c>
      <c r="Q15" s="7">
        <v>59</v>
      </c>
      <c r="R15" s="7">
        <v>7</v>
      </c>
      <c r="S15" s="7">
        <v>12</v>
      </c>
      <c r="T15" s="7">
        <v>18</v>
      </c>
      <c r="U15" s="7">
        <v>25</v>
      </c>
      <c r="V15" s="7">
        <v>72</v>
      </c>
      <c r="W15" s="7">
        <f t="shared" si="0"/>
        <v>450</v>
      </c>
    </row>
    <row r="16" spans="1:23" ht="35.1" customHeight="1" x14ac:dyDescent="0.25">
      <c r="A16" s="36"/>
      <c r="B16" s="19" t="s">
        <v>12</v>
      </c>
      <c r="C16" s="7">
        <v>36</v>
      </c>
      <c r="D16" s="7">
        <v>8</v>
      </c>
      <c r="E16" s="7">
        <v>10</v>
      </c>
      <c r="F16" s="7">
        <v>11</v>
      </c>
      <c r="G16" s="7">
        <v>17</v>
      </c>
      <c r="H16" s="7">
        <v>40</v>
      </c>
      <c r="I16" s="7">
        <v>10</v>
      </c>
      <c r="J16" s="7">
        <v>8</v>
      </c>
      <c r="K16" s="7">
        <v>12</v>
      </c>
      <c r="L16" s="7">
        <v>19</v>
      </c>
      <c r="M16" s="7">
        <v>33</v>
      </c>
      <c r="N16" s="7">
        <v>11</v>
      </c>
      <c r="O16" s="7">
        <v>18</v>
      </c>
      <c r="P16" s="7">
        <v>24</v>
      </c>
      <c r="Q16" s="7">
        <v>59</v>
      </c>
      <c r="R16" s="7">
        <v>7</v>
      </c>
      <c r="S16" s="7">
        <v>12</v>
      </c>
      <c r="T16" s="7">
        <v>18</v>
      </c>
      <c r="U16" s="7">
        <v>25</v>
      </c>
      <c r="V16" s="7">
        <v>72</v>
      </c>
      <c r="W16" s="7">
        <f t="shared" si="0"/>
        <v>450</v>
      </c>
    </row>
    <row r="17" spans="1:23" ht="35.1" customHeight="1" x14ac:dyDescent="0.25">
      <c r="A17" s="30" t="s">
        <v>17</v>
      </c>
      <c r="B17" s="19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f t="shared" si="0"/>
        <v>0</v>
      </c>
    </row>
    <row r="18" spans="1:23" ht="35.1" customHeight="1" x14ac:dyDescent="0.25">
      <c r="A18" s="31"/>
      <c r="B18" s="19" t="s">
        <v>14</v>
      </c>
      <c r="C18" s="7">
        <v>20</v>
      </c>
      <c r="D18" s="7">
        <v>0</v>
      </c>
      <c r="E18" s="7">
        <v>0</v>
      </c>
      <c r="F18" s="7">
        <v>0</v>
      </c>
      <c r="G18" s="7">
        <v>0</v>
      </c>
      <c r="H18" s="7">
        <v>12</v>
      </c>
      <c r="I18" s="7">
        <v>20</v>
      </c>
      <c r="J18" s="7">
        <v>0</v>
      </c>
      <c r="K18" s="7">
        <v>0</v>
      </c>
      <c r="L18" s="7">
        <v>0</v>
      </c>
      <c r="M18" s="7">
        <v>0</v>
      </c>
      <c r="N18" s="7">
        <v>20</v>
      </c>
      <c r="O18" s="7">
        <v>0</v>
      </c>
      <c r="P18" s="7">
        <v>0</v>
      </c>
      <c r="Q18" s="7">
        <v>0</v>
      </c>
      <c r="R18" s="7">
        <v>20</v>
      </c>
      <c r="S18" s="7">
        <v>15</v>
      </c>
      <c r="T18" s="7">
        <v>0</v>
      </c>
      <c r="U18" s="7">
        <v>0</v>
      </c>
      <c r="V18" s="7">
        <v>0</v>
      </c>
      <c r="W18" s="7">
        <f t="shared" si="0"/>
        <v>107</v>
      </c>
    </row>
    <row r="19" spans="1:23" ht="35.1" customHeight="1" x14ac:dyDescent="0.25">
      <c r="A19" s="32"/>
      <c r="B19" s="19" t="s">
        <v>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f t="shared" si="0"/>
        <v>0</v>
      </c>
    </row>
    <row r="20" spans="1:23" ht="24.75" customHeight="1" x14ac:dyDescent="0.25">
      <c r="A20" s="33" t="s">
        <v>16</v>
      </c>
      <c r="B20" s="33"/>
      <c r="C20" s="22">
        <f>C5*168.98</f>
        <v>6083.28</v>
      </c>
      <c r="D20" s="22">
        <f t="shared" ref="D20:V20" si="1">D5*168.98</f>
        <v>1351.84</v>
      </c>
      <c r="E20" s="22">
        <f t="shared" si="1"/>
        <v>1689.8</v>
      </c>
      <c r="F20" s="22">
        <f t="shared" si="1"/>
        <v>1858.78</v>
      </c>
      <c r="G20" s="22">
        <f t="shared" si="1"/>
        <v>2872.66</v>
      </c>
      <c r="H20" s="22">
        <f t="shared" si="1"/>
        <v>6759.2</v>
      </c>
      <c r="I20" s="22">
        <f t="shared" si="1"/>
        <v>1689.8</v>
      </c>
      <c r="J20" s="22">
        <f t="shared" si="1"/>
        <v>1351.84</v>
      </c>
      <c r="K20" s="22">
        <f t="shared" si="1"/>
        <v>2027.7599999999998</v>
      </c>
      <c r="L20" s="22">
        <f t="shared" si="1"/>
        <v>3210.62</v>
      </c>
      <c r="M20" s="22">
        <f t="shared" si="1"/>
        <v>5576.3399999999992</v>
      </c>
      <c r="N20" s="22">
        <f t="shared" si="1"/>
        <v>1858.78</v>
      </c>
      <c r="O20" s="22">
        <f t="shared" si="1"/>
        <v>3041.64</v>
      </c>
      <c r="P20" s="22">
        <f t="shared" si="1"/>
        <v>6590.2199999999993</v>
      </c>
      <c r="Q20" s="22">
        <f t="shared" si="1"/>
        <v>9969.82</v>
      </c>
      <c r="R20" s="22">
        <f t="shared" si="1"/>
        <v>1182.8599999999999</v>
      </c>
      <c r="S20" s="22">
        <f t="shared" si="1"/>
        <v>2027.7599999999998</v>
      </c>
      <c r="T20" s="22">
        <f t="shared" si="1"/>
        <v>3041.64</v>
      </c>
      <c r="U20" s="22">
        <f t="shared" si="1"/>
        <v>4224.5</v>
      </c>
      <c r="V20" s="22">
        <f t="shared" si="1"/>
        <v>12166.56</v>
      </c>
      <c r="W20" s="23">
        <f t="shared" si="0"/>
        <v>78575.7</v>
      </c>
    </row>
    <row r="21" spans="1:23" s="29" customFormat="1" ht="14.25" customHeight="1" x14ac:dyDescent="0.15">
      <c r="A21" s="25"/>
      <c r="B21" s="24"/>
      <c r="C21" s="26">
        <f>SUM(C20)</f>
        <v>6083.28</v>
      </c>
      <c r="D21" s="24"/>
      <c r="E21" s="24"/>
      <c r="F21" s="24"/>
      <c r="G21" s="24"/>
      <c r="H21" s="26">
        <f>SUM(D20:H20)</f>
        <v>14532.279999999999</v>
      </c>
      <c r="I21" s="27"/>
      <c r="J21" s="24"/>
      <c r="K21" s="24"/>
      <c r="L21" s="24"/>
      <c r="M21" s="26">
        <f>SUM(I20:M20)</f>
        <v>13856.36</v>
      </c>
      <c r="N21" s="24"/>
      <c r="O21" s="24"/>
      <c r="P21" s="24"/>
      <c r="Q21" s="26">
        <f>SUM(N20:Q20)</f>
        <v>21460.46</v>
      </c>
      <c r="R21" s="24"/>
      <c r="S21" s="24"/>
      <c r="T21" s="24"/>
      <c r="U21" s="24"/>
      <c r="V21" s="26">
        <f>SUM(R20:V20)</f>
        <v>22643.32</v>
      </c>
      <c r="W21" s="28"/>
    </row>
    <row r="35" ht="3.75" customHeight="1" x14ac:dyDescent="0.25"/>
    <row r="142" ht="11.25" customHeight="1" x14ac:dyDescent="0.25"/>
    <row r="143" ht="6.75" hidden="1" customHeight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</sheetData>
  <mergeCells count="11">
    <mergeCell ref="A5:A7"/>
    <mergeCell ref="A1:W1"/>
    <mergeCell ref="A2:W2"/>
    <mergeCell ref="A3:B4"/>
    <mergeCell ref="C3:V3"/>
    <mergeCell ref="W3:W4"/>
    <mergeCell ref="A8:A10"/>
    <mergeCell ref="A11:A14"/>
    <mergeCell ref="A15:A16"/>
    <mergeCell ref="A17:A19"/>
    <mergeCell ref="A20:B20"/>
  </mergeCells>
  <pageMargins left="0.11811023622047245" right="0.11811023622047245" top="0.35433070866141736" bottom="0.35433070866141736" header="0.11811023622047245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INFORME DE ENERO</vt:lpstr>
      <vt:lpstr>FEBRERO</vt:lpstr>
      <vt:lpstr>MARZO</vt:lpstr>
      <vt:lpstr>FEBRERO!Títulos_a_imprimir</vt:lpstr>
      <vt:lpstr>'INFORME DE ENERO'!Títulos_a_imprimir</vt:lpstr>
      <vt:lpstr>MARZO!Títulos_a_imprimir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SALUDPUBLICA</dc:creator>
  <cp:lastModifiedBy>Vinny</cp:lastModifiedBy>
  <cp:lastPrinted>2019-03-29T19:59:28Z</cp:lastPrinted>
  <dcterms:created xsi:type="dcterms:W3CDTF">2018-11-07T17:58:34Z</dcterms:created>
  <dcterms:modified xsi:type="dcterms:W3CDTF">2019-04-12T16:25:10Z</dcterms:modified>
</cp:coreProperties>
</file>