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tables/table3.xml" ContentType="application/vnd.openxmlformats-officedocument.spreadsheetml.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5.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7.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autoCompressPictures="0" defaultThemeVersion="166925"/>
  <mc:AlternateContent xmlns:mc="http://schemas.openxmlformats.org/markup-compatibility/2006">
    <mc:Choice Requires="x15">
      <x15ac:absPath xmlns:x15ac="http://schemas.microsoft.com/office/spreadsheetml/2010/11/ac" url="C:\Users\CT-PORTALCOTAIP\Documents\COMPARTIDO\PUBLICACIÓN\proactiva\"/>
    </mc:Choice>
  </mc:AlternateContent>
  <xr:revisionPtr revIDLastSave="0" documentId="13_ncr:1_{56168F61-A3A6-459E-A7CF-E1B8C21E1ACD}" xr6:coauthVersionLast="47" xr6:coauthVersionMax="47" xr10:uidLastSave="{00000000-0000-0000-0000-000000000000}"/>
  <bookViews>
    <workbookView xWindow="13490" yWindow="-110" windowWidth="19420" windowHeight="10300" activeTab="1" xr2:uid="{E7CB8AC2-ADCE-486A-8108-184AFB7E93E2}"/>
  </bookViews>
  <sheets>
    <sheet name="Trámites en línea" sheetId="2" r:id="rId1"/>
    <sheet name="Abril-Junio" sheetId="65" r:id="rId2"/>
    <sheet name="Julio-Septiembre" sheetId="76" r:id="rId3"/>
    <sheet name="graficos google" sheetId="69" state="hidden" r:id="rId4"/>
    <sheet name="google" sheetId="66" state="hidden" r:id="rId5"/>
    <sheet name="Hoja1" sheetId="20" state="hidden" r:id="rId6"/>
    <sheet name="Hoja3" sheetId="70" state="hidden" r:id="rId7"/>
    <sheet name="usuarios" sheetId="71" state="hidden" r:id="rId8"/>
    <sheet name="Hoja2 (2)" sheetId="74" state="hidden" r:id="rId9"/>
    <sheet name="Hoja2" sheetId="73" state="hidden" r:id="rId10"/>
  </sheets>
  <externalReferences>
    <externalReference r:id="rId11"/>
  </externalReferences>
  <definedNames>
    <definedName name="_xlnm._FilterDatabase" localSheetId="4" hidden="1">google!$A$1:$G$1231</definedName>
    <definedName name="_xlnm._FilterDatabase" localSheetId="0" hidden="1">'Trámites en línea'!$A$2:$J$216</definedName>
    <definedName name="_xlnm.Print_Area" localSheetId="5">Hoja1!$T$1:$Z$38</definedName>
    <definedName name="_xlnm.Print_Area" localSheetId="9">Hoja2!$A$1:$P$51</definedName>
    <definedName name="_xlnm.Print_Area" localSheetId="8">'Hoja2 (2)'!$A$1:$P$51</definedName>
    <definedName name="_xlnm.Print_Area" localSheetId="0">'Trámites en línea'!$A$1:$N$207</definedName>
    <definedName name="SegmentaciónDeDatos_Años">#N/A</definedName>
    <definedName name="SegmentaciónDeDatos_Bandeja">#N/A</definedName>
    <definedName name="SegmentaciónDeDatos_Bandeja1">#N/A</definedName>
    <definedName name="SegmentaciónDeDatos_Bandeja2">#N/A</definedName>
    <definedName name="SegmentaciónDeDatos_Trámite">#N/A</definedName>
    <definedName name="_xlnm.Print_Titles" localSheetId="5">Hoja1!$P:$P,Hoja1!$3:$3</definedName>
  </definedNames>
  <calcPr calcId="191029"/>
  <pivotCaches>
    <pivotCache cacheId="0" r:id="rId12"/>
    <pivotCache cacheId="1" r:id="rId13"/>
    <pivotCache cacheId="2" r:id="rId14"/>
    <pivotCache cacheId="3" r:id="rId15"/>
    <pivotCache cacheId="9" r:id="rId16"/>
  </pivotCaches>
  <extLst>
    <ext xmlns:x14="http://schemas.microsoft.com/office/spreadsheetml/2009/9/main" uri="{BBE1A952-AA13-448e-AADC-164F8A28A991}">
      <x14:slicerCaches>
        <x14:slicerCache r:id="rId17"/>
        <x14:slicerCache r:id="rId18"/>
        <x14:slicerCache r:id="rId19"/>
        <x14:slicerCache r:id="rId20"/>
        <x14:slicerCache r:id="rId21"/>
      </x14:slicerCaches>
    </ex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6" i="76" l="1"/>
  <c r="M216" i="2" l="1"/>
  <c r="B22" i="71" l="1"/>
  <c r="H1211" i="66"/>
  <c r="H1212" i="66"/>
  <c r="H1213" i="66"/>
  <c r="H1214" i="66"/>
  <c r="H1215" i="66"/>
  <c r="H1216" i="66"/>
  <c r="H1217" i="66"/>
  <c r="H1218" i="66"/>
  <c r="H1219" i="66"/>
  <c r="H1220" i="66"/>
  <c r="H1221" i="66"/>
  <c r="H1222" i="66"/>
  <c r="H1223" i="66"/>
  <c r="H1224" i="66"/>
  <c r="H1225" i="66"/>
  <c r="H1226" i="66"/>
  <c r="H1227" i="66"/>
  <c r="H1228" i="66"/>
  <c r="H1229" i="66"/>
  <c r="H1230" i="66"/>
  <c r="H1231" i="66"/>
  <c r="H1210" i="66"/>
  <c r="H1184" i="66"/>
  <c r="H1185" i="66"/>
  <c r="H1186" i="66"/>
  <c r="H1187" i="66"/>
  <c r="H1188" i="66"/>
  <c r="H1189" i="66"/>
  <c r="H1190" i="66"/>
  <c r="H1191" i="66"/>
  <c r="H1192" i="66"/>
  <c r="H1193" i="66"/>
  <c r="H1194" i="66"/>
  <c r="H1195" i="66"/>
  <c r="H1196" i="66"/>
  <c r="H1197" i="66"/>
  <c r="H1198" i="66"/>
  <c r="H1199" i="66"/>
  <c r="H1200" i="66"/>
  <c r="H1201" i="66"/>
  <c r="H1202" i="66"/>
  <c r="H1203" i="66"/>
  <c r="H1204" i="66"/>
  <c r="H1205" i="66"/>
  <c r="H1206" i="66"/>
  <c r="H1207" i="66"/>
  <c r="H1208" i="66"/>
  <c r="H1209" i="66"/>
  <c r="H1174" i="66"/>
  <c r="H1175" i="66"/>
  <c r="H1176" i="66"/>
  <c r="H1177" i="66"/>
  <c r="H1178" i="66"/>
  <c r="H1179" i="66"/>
  <c r="H1180" i="66"/>
  <c r="H1181" i="66"/>
  <c r="H1182" i="66"/>
  <c r="H1183" i="66"/>
  <c r="H1162" i="66"/>
  <c r="H1163" i="66"/>
  <c r="H1164" i="66"/>
  <c r="H1165" i="66"/>
  <c r="H1166" i="66"/>
  <c r="H1167" i="66"/>
  <c r="H1168" i="66"/>
  <c r="H1169" i="66"/>
  <c r="H1170" i="66"/>
  <c r="H1171" i="66"/>
  <c r="H1172" i="66"/>
  <c r="H1173" i="66"/>
  <c r="H1155" i="66"/>
  <c r="H1156" i="66"/>
  <c r="H1157" i="66"/>
  <c r="H1158" i="66"/>
  <c r="H1159" i="66"/>
  <c r="H1160" i="66"/>
  <c r="H1161" i="66"/>
  <c r="H1153" i="66"/>
  <c r="H1154" i="66"/>
  <c r="H1142" i="66"/>
  <c r="H1143" i="66"/>
  <c r="H1144" i="66"/>
  <c r="H1145" i="66"/>
  <c r="H1146" i="66"/>
  <c r="H1147" i="66"/>
  <c r="H1148" i="66"/>
  <c r="H1149" i="66"/>
  <c r="H1150" i="66"/>
  <c r="H1151" i="66"/>
  <c r="H1152" i="66"/>
  <c r="H1134" i="66"/>
  <c r="H1135" i="66"/>
  <c r="H1136" i="66"/>
  <c r="H1137" i="66"/>
  <c r="H1138" i="66"/>
  <c r="H1139" i="66"/>
  <c r="H1140" i="66"/>
  <c r="H1141" i="66"/>
  <c r="H1128" i="66"/>
  <c r="H1129" i="66"/>
  <c r="H1130" i="66"/>
  <c r="H1131" i="66"/>
  <c r="H1132" i="66"/>
  <c r="H1133" i="66"/>
  <c r="H1111" i="66"/>
  <c r="H1112" i="66"/>
  <c r="H1113" i="66"/>
  <c r="H1114" i="66"/>
  <c r="H1115" i="66"/>
  <c r="H1116" i="66"/>
  <c r="H1117" i="66"/>
  <c r="H1118" i="66"/>
  <c r="H1119" i="66"/>
  <c r="H1120" i="66"/>
  <c r="H1121" i="66"/>
  <c r="H1122" i="66"/>
  <c r="H1123" i="66"/>
  <c r="H1124" i="66"/>
  <c r="H1125" i="66"/>
  <c r="H1126" i="66"/>
  <c r="H1127" i="66"/>
  <c r="H1103" i="66"/>
  <c r="H1104" i="66"/>
  <c r="H1105" i="66"/>
  <c r="H1106" i="66"/>
  <c r="H1107" i="66"/>
  <c r="H1108" i="66"/>
  <c r="H1109" i="66"/>
  <c r="H1110" i="66"/>
  <c r="H1102" i="66"/>
  <c r="H1088" i="66"/>
  <c r="H1089" i="66"/>
  <c r="H1090" i="66"/>
  <c r="H1091" i="66"/>
  <c r="H1092" i="66"/>
  <c r="H1093" i="66"/>
  <c r="H1094" i="66"/>
  <c r="H1095" i="66"/>
  <c r="H1096" i="66"/>
  <c r="H1097" i="66"/>
  <c r="H1098" i="66"/>
  <c r="H1099" i="66"/>
  <c r="H1100" i="66"/>
  <c r="H1101" i="66"/>
  <c r="H1079" i="66"/>
  <c r="H1080" i="66"/>
  <c r="H1081" i="66"/>
  <c r="H1082" i="66"/>
  <c r="H1083" i="66"/>
  <c r="H1084" i="66"/>
  <c r="H1085" i="66"/>
  <c r="H1086" i="66"/>
  <c r="H1087" i="66"/>
  <c r="H1071" i="66"/>
  <c r="H1072" i="66"/>
  <c r="H1073" i="66"/>
  <c r="H1074" i="66"/>
  <c r="H1075" i="66"/>
  <c r="H1076" i="66"/>
  <c r="H1077" i="66"/>
  <c r="H1078" i="66"/>
  <c r="H1057" i="66"/>
  <c r="H1058" i="66"/>
  <c r="H1059" i="66"/>
  <c r="H1060" i="66"/>
  <c r="H1061" i="66"/>
  <c r="H1062" i="66"/>
  <c r="H1063" i="66"/>
  <c r="H1064" i="66"/>
  <c r="H1065" i="66"/>
  <c r="H1066" i="66"/>
  <c r="H1067" i="66"/>
  <c r="H1068" i="66"/>
  <c r="H1069" i="66"/>
  <c r="H1070" i="66"/>
  <c r="H1055" i="66"/>
  <c r="H1056" i="66"/>
  <c r="H1054" i="66"/>
  <c r="H1053" i="66"/>
  <c r="H1025" i="66"/>
  <c r="H1026" i="66"/>
  <c r="H1027" i="66"/>
  <c r="H1028" i="66"/>
  <c r="H1029" i="66"/>
  <c r="H1030" i="66"/>
  <c r="H1031" i="66"/>
  <c r="H1032" i="66"/>
  <c r="H1033" i="66"/>
  <c r="H1034" i="66"/>
  <c r="H1035" i="66"/>
  <c r="H1036" i="66"/>
  <c r="H1037" i="66"/>
  <c r="H1038" i="66"/>
  <c r="H1039" i="66"/>
  <c r="H1040" i="66"/>
  <c r="H1041" i="66"/>
  <c r="H1042" i="66"/>
  <c r="H1043" i="66"/>
  <c r="H1044" i="66"/>
  <c r="H1045" i="66"/>
  <c r="H1046" i="66"/>
  <c r="H1047" i="66"/>
  <c r="H1048" i="66"/>
  <c r="H1049" i="66"/>
  <c r="H1050" i="66"/>
  <c r="H1051" i="66"/>
  <c r="H1052" i="66"/>
  <c r="H999" i="66"/>
  <c r="H1000" i="66"/>
  <c r="H1001" i="66"/>
  <c r="H1002" i="66"/>
  <c r="H1003" i="66"/>
  <c r="H1004" i="66"/>
  <c r="H1005" i="66"/>
  <c r="H1006" i="66"/>
  <c r="H1007" i="66"/>
  <c r="H1008" i="66"/>
  <c r="H1009" i="66"/>
  <c r="H1010" i="66"/>
  <c r="H1011" i="66"/>
  <c r="H1012" i="66"/>
  <c r="H1013" i="66"/>
  <c r="H1014" i="66"/>
  <c r="H1015" i="66"/>
  <c r="H1016" i="66"/>
  <c r="H1017" i="66"/>
  <c r="H1018" i="66"/>
  <c r="H1019" i="66"/>
  <c r="H1020" i="66"/>
  <c r="H1021" i="66"/>
  <c r="H1022" i="66"/>
  <c r="H1023" i="66"/>
  <c r="H1024" i="66"/>
  <c r="H994" i="66"/>
  <c r="H995" i="66"/>
  <c r="H996" i="66"/>
  <c r="H997" i="66"/>
  <c r="H998" i="66"/>
  <c r="H992" i="66"/>
  <c r="H993" i="66"/>
  <c r="H990" i="66"/>
  <c r="H991" i="66"/>
  <c r="H980" i="66"/>
  <c r="H981" i="66"/>
  <c r="H982" i="66"/>
  <c r="H983" i="66"/>
  <c r="H984" i="66"/>
  <c r="H985" i="66"/>
  <c r="H986" i="66"/>
  <c r="H987" i="66"/>
  <c r="H988" i="66"/>
  <c r="H989" i="66"/>
  <c r="H969" i="66"/>
  <c r="H970" i="66"/>
  <c r="H971" i="66"/>
  <c r="H972" i="66"/>
  <c r="H973" i="66"/>
  <c r="H974" i="66"/>
  <c r="H975" i="66"/>
  <c r="H976" i="66"/>
  <c r="H977" i="66"/>
  <c r="H978" i="66"/>
  <c r="H979" i="66"/>
  <c r="H967" i="66"/>
  <c r="H968" i="66"/>
  <c r="H949" i="66"/>
  <c r="H950" i="66"/>
  <c r="H951" i="66"/>
  <c r="H952" i="66"/>
  <c r="H953" i="66"/>
  <c r="H954" i="66"/>
  <c r="H955" i="66"/>
  <c r="H956" i="66"/>
  <c r="H957" i="66"/>
  <c r="H958" i="66"/>
  <c r="H959" i="66"/>
  <c r="H960" i="66"/>
  <c r="H961" i="66"/>
  <c r="H962" i="66"/>
  <c r="H963" i="66"/>
  <c r="H964" i="66"/>
  <c r="H965" i="66"/>
  <c r="H966" i="66"/>
  <c r="H944" i="66"/>
  <c r="H945" i="66"/>
  <c r="H946" i="66"/>
  <c r="H947" i="66"/>
  <c r="H948" i="66"/>
  <c r="H929" i="66"/>
  <c r="H930" i="66"/>
  <c r="H931" i="66"/>
  <c r="H932" i="66"/>
  <c r="H933" i="66"/>
  <c r="H934" i="66"/>
  <c r="H935" i="66"/>
  <c r="H936" i="66"/>
  <c r="H937" i="66"/>
  <c r="H938" i="66"/>
  <c r="H939" i="66"/>
  <c r="H940" i="66"/>
  <c r="H941" i="66"/>
  <c r="H942" i="66"/>
  <c r="H943" i="66"/>
  <c r="H905" i="66"/>
  <c r="H906" i="66"/>
  <c r="H907" i="66"/>
  <c r="H908" i="66"/>
  <c r="H909" i="66"/>
  <c r="H910" i="66"/>
  <c r="H911" i="66"/>
  <c r="H912" i="66"/>
  <c r="H913" i="66"/>
  <c r="H914" i="66"/>
  <c r="H915" i="66"/>
  <c r="H916" i="66"/>
  <c r="H917" i="66"/>
  <c r="H918" i="66"/>
  <c r="H919" i="66"/>
  <c r="H920" i="66"/>
  <c r="H921" i="66"/>
  <c r="H922" i="66"/>
  <c r="H923" i="66"/>
  <c r="H924" i="66"/>
  <c r="H925" i="66"/>
  <c r="H926" i="66"/>
  <c r="H927" i="66"/>
  <c r="H928" i="66"/>
  <c r="H901" i="66"/>
  <c r="H902" i="66"/>
  <c r="H903" i="66"/>
  <c r="H904" i="66"/>
  <c r="H899" i="66"/>
  <c r="H900" i="66"/>
  <c r="H895" i="66"/>
  <c r="H896" i="66"/>
  <c r="H897" i="66"/>
  <c r="H898" i="66"/>
  <c r="H892" i="66"/>
  <c r="H893" i="66"/>
  <c r="H894" i="66"/>
  <c r="H887" i="66"/>
  <c r="H888" i="66"/>
  <c r="H889" i="66"/>
  <c r="H890" i="66"/>
  <c r="H891" i="66"/>
  <c r="H874" i="66"/>
  <c r="H875" i="66"/>
  <c r="H876" i="66"/>
  <c r="H877" i="66"/>
  <c r="H878" i="66"/>
  <c r="H879" i="66"/>
  <c r="H880" i="66"/>
  <c r="H881" i="66"/>
  <c r="H882" i="66"/>
  <c r="H883" i="66"/>
  <c r="H884" i="66"/>
  <c r="H885" i="66"/>
  <c r="H886" i="66"/>
  <c r="H868" i="66"/>
  <c r="H869" i="66"/>
  <c r="H870" i="66"/>
  <c r="H871" i="66"/>
  <c r="H872" i="66"/>
  <c r="H873" i="66"/>
  <c r="H860" i="66"/>
  <c r="H861" i="66"/>
  <c r="H862" i="66"/>
  <c r="H863" i="66"/>
  <c r="H864" i="66"/>
  <c r="H865" i="66"/>
  <c r="H866" i="66"/>
  <c r="H867" i="66"/>
  <c r="H856" i="66"/>
  <c r="H857" i="66"/>
  <c r="H858" i="66"/>
  <c r="H859" i="66"/>
  <c r="H841" i="66"/>
  <c r="H842" i="66"/>
  <c r="H843" i="66"/>
  <c r="H844" i="66"/>
  <c r="H845" i="66"/>
  <c r="H846" i="66"/>
  <c r="H847" i="66"/>
  <c r="H848" i="66"/>
  <c r="H849" i="66"/>
  <c r="H850" i="66"/>
  <c r="H851" i="66"/>
  <c r="H852" i="66"/>
  <c r="H853" i="66"/>
  <c r="H854" i="66"/>
  <c r="H855" i="66"/>
  <c r="H799" i="66"/>
  <c r="H800" i="66"/>
  <c r="H801" i="66"/>
  <c r="H802" i="66"/>
  <c r="H803" i="66"/>
  <c r="H804" i="66"/>
  <c r="H805" i="66"/>
  <c r="H806" i="66"/>
  <c r="H807" i="66"/>
  <c r="H808" i="66"/>
  <c r="H809" i="66"/>
  <c r="H810" i="66"/>
  <c r="H811" i="66"/>
  <c r="H812" i="66"/>
  <c r="H813" i="66"/>
  <c r="H814" i="66"/>
  <c r="H815" i="66"/>
  <c r="H816" i="66"/>
  <c r="H817" i="66"/>
  <c r="H818" i="66"/>
  <c r="H819" i="66"/>
  <c r="H820" i="66"/>
  <c r="H821" i="66"/>
  <c r="H822" i="66"/>
  <c r="H823" i="66"/>
  <c r="H824" i="66"/>
  <c r="H825" i="66"/>
  <c r="H826" i="66"/>
  <c r="H827" i="66"/>
  <c r="H828" i="66"/>
  <c r="H829" i="66"/>
  <c r="H830" i="66"/>
  <c r="H831" i="66"/>
  <c r="H832" i="66"/>
  <c r="H833" i="66"/>
  <c r="H834" i="66"/>
  <c r="H835" i="66"/>
  <c r="H836" i="66"/>
  <c r="H837" i="66"/>
  <c r="H838" i="66"/>
  <c r="H839" i="66"/>
  <c r="H840" i="66"/>
  <c r="H784" i="66"/>
  <c r="H785" i="66"/>
  <c r="H786" i="66"/>
  <c r="H787" i="66"/>
  <c r="H788" i="66"/>
  <c r="H789" i="66"/>
  <c r="H790" i="66"/>
  <c r="H791" i="66"/>
  <c r="H792" i="66"/>
  <c r="H793" i="66"/>
  <c r="H794" i="66"/>
  <c r="H795" i="66"/>
  <c r="H796" i="66"/>
  <c r="H797" i="66"/>
  <c r="H798" i="66"/>
  <c r="H778" i="66"/>
  <c r="H779" i="66"/>
  <c r="H780" i="66"/>
  <c r="H781" i="66"/>
  <c r="H782" i="66"/>
  <c r="H783" i="66"/>
  <c r="H772" i="66"/>
  <c r="H773" i="66"/>
  <c r="H774" i="66"/>
  <c r="H775" i="66"/>
  <c r="H776" i="66"/>
  <c r="H777" i="66"/>
  <c r="H770" i="66"/>
  <c r="H771" i="66"/>
  <c r="H768" i="66"/>
  <c r="H769" i="66"/>
  <c r="H755" i="66"/>
  <c r="H756" i="66"/>
  <c r="H757" i="66"/>
  <c r="H758" i="66"/>
  <c r="H759" i="66"/>
  <c r="H760" i="66"/>
  <c r="H761" i="66"/>
  <c r="H762" i="66"/>
  <c r="H763" i="66"/>
  <c r="H764" i="66"/>
  <c r="H765" i="66"/>
  <c r="H766" i="66"/>
  <c r="H767" i="66"/>
  <c r="H740" i="66"/>
  <c r="H741" i="66"/>
  <c r="H742" i="66"/>
  <c r="H743" i="66"/>
  <c r="H744" i="66"/>
  <c r="H745" i="66"/>
  <c r="H746" i="66"/>
  <c r="H747" i="66"/>
  <c r="H748" i="66"/>
  <c r="H749" i="66"/>
  <c r="H750" i="66"/>
  <c r="H751" i="66"/>
  <c r="H752" i="66"/>
  <c r="H753" i="66"/>
  <c r="H754" i="66"/>
  <c r="H734" i="66"/>
  <c r="H735" i="66"/>
  <c r="H736" i="66"/>
  <c r="H737" i="66"/>
  <c r="H738" i="66"/>
  <c r="H739" i="66"/>
  <c r="H732" i="66"/>
  <c r="H733" i="66"/>
  <c r="H706" i="66"/>
  <c r="H707" i="66"/>
  <c r="H708" i="66"/>
  <c r="H709" i="66"/>
  <c r="H710" i="66"/>
  <c r="H711" i="66"/>
  <c r="H712" i="66"/>
  <c r="H713" i="66"/>
  <c r="H714" i="66"/>
  <c r="H715" i="66"/>
  <c r="H716" i="66"/>
  <c r="H717" i="66"/>
  <c r="H718" i="66"/>
  <c r="H719" i="66"/>
  <c r="H720" i="66"/>
  <c r="H721" i="66"/>
  <c r="H722" i="66"/>
  <c r="H723" i="66"/>
  <c r="H724" i="66"/>
  <c r="H725" i="66"/>
  <c r="H726" i="66"/>
  <c r="H727" i="66"/>
  <c r="H728" i="66"/>
  <c r="H729" i="66"/>
  <c r="H730" i="66"/>
  <c r="H731" i="66"/>
  <c r="H702" i="66"/>
  <c r="H703" i="66"/>
  <c r="H704" i="66"/>
  <c r="H705" i="66"/>
  <c r="H696" i="66"/>
  <c r="H697" i="66"/>
  <c r="H698" i="66"/>
  <c r="H699" i="66"/>
  <c r="H700" i="66"/>
  <c r="H701" i="66"/>
  <c r="H695" i="66"/>
  <c r="H687" i="66"/>
  <c r="H688" i="66"/>
  <c r="H689" i="66"/>
  <c r="H690" i="66"/>
  <c r="H691" i="66"/>
  <c r="H692" i="66"/>
  <c r="H693" i="66"/>
  <c r="H694" i="66"/>
  <c r="H668" i="66"/>
  <c r="H669" i="66"/>
  <c r="H670" i="66"/>
  <c r="H671" i="66"/>
  <c r="H672" i="66"/>
  <c r="H673" i="66"/>
  <c r="H674" i="66"/>
  <c r="H675" i="66"/>
  <c r="H676" i="66"/>
  <c r="H677" i="66"/>
  <c r="H678" i="66"/>
  <c r="H679" i="66"/>
  <c r="H680" i="66"/>
  <c r="H681" i="66"/>
  <c r="H682" i="66"/>
  <c r="H683" i="66"/>
  <c r="H684" i="66"/>
  <c r="H685" i="66"/>
  <c r="H686" i="66"/>
  <c r="H656" i="66"/>
  <c r="H657" i="66"/>
  <c r="H658" i="66"/>
  <c r="H659" i="66"/>
  <c r="H660" i="66"/>
  <c r="H661" i="66"/>
  <c r="H662" i="66"/>
  <c r="H663" i="66"/>
  <c r="H664" i="66"/>
  <c r="H665" i="66"/>
  <c r="H666" i="66"/>
  <c r="H667" i="66"/>
  <c r="H648" i="66"/>
  <c r="H649" i="66"/>
  <c r="H650" i="66"/>
  <c r="H651" i="66"/>
  <c r="H652" i="66"/>
  <c r="H653" i="66"/>
  <c r="H654" i="66"/>
  <c r="H655" i="66"/>
  <c r="H642" i="66"/>
  <c r="H643" i="66"/>
  <c r="H644" i="66"/>
  <c r="H645" i="66"/>
  <c r="H646" i="66"/>
  <c r="H647" i="66"/>
  <c r="H641" i="66"/>
  <c r="H634" i="66"/>
  <c r="H635" i="66"/>
  <c r="H636" i="66"/>
  <c r="H637" i="66"/>
  <c r="H638" i="66"/>
  <c r="H639" i="66"/>
  <c r="H640" i="66"/>
  <c r="H608" i="66"/>
  <c r="H609" i="66"/>
  <c r="H610" i="66"/>
  <c r="H611" i="66"/>
  <c r="H612" i="66"/>
  <c r="H613" i="66"/>
  <c r="H614" i="66"/>
  <c r="H615" i="66"/>
  <c r="H616" i="66"/>
  <c r="H617" i="66"/>
  <c r="H618" i="66"/>
  <c r="H619" i="66"/>
  <c r="H620" i="66"/>
  <c r="H621" i="66"/>
  <c r="H622" i="66"/>
  <c r="H623" i="66"/>
  <c r="H624" i="66"/>
  <c r="H625" i="66"/>
  <c r="H626" i="66"/>
  <c r="H627" i="66"/>
  <c r="H628" i="66"/>
  <c r="H629" i="66"/>
  <c r="H630" i="66"/>
  <c r="H631" i="66"/>
  <c r="H632" i="66"/>
  <c r="H633" i="66"/>
  <c r="H602" i="66"/>
  <c r="H603" i="66"/>
  <c r="H604" i="66"/>
  <c r="H605" i="66"/>
  <c r="H606" i="66"/>
  <c r="H607" i="66"/>
  <c r="H595" i="66"/>
  <c r="H596" i="66"/>
  <c r="H597" i="66"/>
  <c r="H598" i="66"/>
  <c r="H599" i="66"/>
  <c r="H600" i="66"/>
  <c r="H601" i="66"/>
  <c r="H592" i="66"/>
  <c r="H593" i="66"/>
  <c r="H594" i="66"/>
  <c r="H585" i="66"/>
  <c r="H586" i="66"/>
  <c r="H587" i="66"/>
  <c r="H588" i="66"/>
  <c r="H589" i="66"/>
  <c r="H590" i="66"/>
  <c r="H591" i="66"/>
  <c r="H584" i="66"/>
  <c r="H573" i="66"/>
  <c r="H574" i="66"/>
  <c r="H575" i="66"/>
  <c r="H576" i="66"/>
  <c r="H577" i="66"/>
  <c r="H578" i="66"/>
  <c r="H579" i="66"/>
  <c r="H580" i="66"/>
  <c r="H581" i="66"/>
  <c r="H582" i="66"/>
  <c r="H583" i="66"/>
  <c r="H570" i="66"/>
  <c r="H571" i="66"/>
  <c r="H572" i="66"/>
  <c r="H567" i="66"/>
  <c r="H568" i="66"/>
  <c r="H569" i="66"/>
  <c r="H556" i="66"/>
  <c r="H557" i="66"/>
  <c r="H558" i="66"/>
  <c r="H559" i="66"/>
  <c r="H560" i="66"/>
  <c r="H561" i="66"/>
  <c r="H562" i="66"/>
  <c r="H563" i="66"/>
  <c r="H564" i="66"/>
  <c r="H565" i="66"/>
  <c r="H566" i="66"/>
  <c r="H555" i="66"/>
  <c r="H553" i="66"/>
  <c r="H554" i="66"/>
  <c r="H551" i="66"/>
  <c r="H552" i="66"/>
  <c r="H550" i="66"/>
  <c r="H535" i="66"/>
  <c r="H536" i="66"/>
  <c r="H537" i="66"/>
  <c r="H538" i="66"/>
  <c r="H539" i="66"/>
  <c r="H540" i="66"/>
  <c r="H541" i="66"/>
  <c r="H542" i="66"/>
  <c r="H543" i="66"/>
  <c r="H544" i="66"/>
  <c r="H545" i="66"/>
  <c r="H546" i="66"/>
  <c r="H547" i="66"/>
  <c r="H548" i="66"/>
  <c r="H549" i="66"/>
  <c r="H527" i="66"/>
  <c r="H528" i="66"/>
  <c r="H529" i="66"/>
  <c r="H530" i="66"/>
  <c r="H531" i="66"/>
  <c r="H532" i="66"/>
  <c r="H533" i="66"/>
  <c r="H534" i="66"/>
  <c r="H525" i="66"/>
  <c r="H526" i="66"/>
  <c r="H524" i="66"/>
  <c r="H518" i="66"/>
  <c r="H519" i="66"/>
  <c r="H520" i="66"/>
  <c r="H521" i="66"/>
  <c r="H522" i="66"/>
  <c r="H523" i="66"/>
  <c r="H494" i="66"/>
  <c r="H495" i="66"/>
  <c r="H496" i="66"/>
  <c r="H497" i="66"/>
  <c r="H498" i="66"/>
  <c r="H499" i="66"/>
  <c r="H500" i="66"/>
  <c r="H501" i="66"/>
  <c r="H502" i="66"/>
  <c r="H503" i="66"/>
  <c r="H504" i="66"/>
  <c r="H505" i="66"/>
  <c r="H506" i="66"/>
  <c r="H507" i="66"/>
  <c r="H508" i="66"/>
  <c r="H509" i="66"/>
  <c r="H510" i="66"/>
  <c r="H511" i="66"/>
  <c r="H512" i="66"/>
  <c r="H513" i="66"/>
  <c r="H514" i="66"/>
  <c r="H515" i="66"/>
  <c r="H516" i="66"/>
  <c r="H517" i="66"/>
  <c r="H491" i="66"/>
  <c r="H492" i="66"/>
  <c r="H493" i="66"/>
  <c r="H486" i="66"/>
  <c r="H487" i="66"/>
  <c r="H488" i="66"/>
  <c r="H489" i="66"/>
  <c r="H490" i="66"/>
  <c r="H474" i="66"/>
  <c r="H475" i="66"/>
  <c r="H476" i="66"/>
  <c r="H477" i="66"/>
  <c r="H478" i="66"/>
  <c r="H479" i="66"/>
  <c r="H480" i="66"/>
  <c r="H481" i="66"/>
  <c r="H482" i="66"/>
  <c r="H483" i="66"/>
  <c r="H484" i="66"/>
  <c r="H485" i="66"/>
  <c r="H471" i="66"/>
  <c r="H472" i="66"/>
  <c r="H473" i="66"/>
  <c r="H466" i="66"/>
  <c r="H467" i="66"/>
  <c r="H468" i="66"/>
  <c r="H469" i="66"/>
  <c r="H470" i="66"/>
  <c r="H463" i="66"/>
  <c r="H464" i="66"/>
  <c r="H465" i="66"/>
  <c r="H462" i="66"/>
  <c r="H458" i="66"/>
  <c r="H459" i="66"/>
  <c r="H460" i="66"/>
  <c r="H461" i="66"/>
  <c r="H453" i="66"/>
  <c r="H454" i="66"/>
  <c r="H455" i="66"/>
  <c r="H456" i="66"/>
  <c r="H457" i="66"/>
  <c r="H434" i="66"/>
  <c r="H435" i="66"/>
  <c r="H436" i="66"/>
  <c r="H437" i="66"/>
  <c r="H438" i="66"/>
  <c r="H439" i="66"/>
  <c r="H440" i="66"/>
  <c r="H441" i="66"/>
  <c r="H442" i="66"/>
  <c r="H443" i="66"/>
  <c r="H444" i="66"/>
  <c r="H445" i="66"/>
  <c r="H446" i="66"/>
  <c r="H447" i="66"/>
  <c r="H448" i="66"/>
  <c r="H449" i="66"/>
  <c r="H450" i="66"/>
  <c r="H451" i="66"/>
  <c r="H452" i="66"/>
  <c r="H430" i="66"/>
  <c r="H431" i="66"/>
  <c r="H432" i="66"/>
  <c r="H433" i="66"/>
  <c r="H427" i="66"/>
  <c r="H428" i="66"/>
  <c r="H429" i="66"/>
  <c r="H423" i="66"/>
  <c r="H424" i="66"/>
  <c r="H425" i="66"/>
  <c r="H426" i="66"/>
  <c r="H418" i="66"/>
  <c r="H419" i="66"/>
  <c r="H420" i="66"/>
  <c r="H421" i="66"/>
  <c r="H422" i="66"/>
  <c r="H405" i="66"/>
  <c r="H406" i="66"/>
  <c r="H407" i="66"/>
  <c r="H408" i="66"/>
  <c r="H409" i="66"/>
  <c r="H410" i="66"/>
  <c r="H411" i="66"/>
  <c r="H412" i="66"/>
  <c r="H413" i="66"/>
  <c r="H414" i="66"/>
  <c r="H415" i="66"/>
  <c r="H416" i="66"/>
  <c r="H417" i="66"/>
  <c r="H404" i="66"/>
  <c r="H402" i="66"/>
  <c r="H403" i="66"/>
  <c r="H396" i="66"/>
  <c r="H397" i="66"/>
  <c r="H398" i="66"/>
  <c r="H399" i="66"/>
  <c r="H400" i="66"/>
  <c r="H401" i="66"/>
  <c r="H389" i="66"/>
  <c r="H390" i="66"/>
  <c r="H391" i="66"/>
  <c r="H392" i="66"/>
  <c r="H393" i="66"/>
  <c r="H394" i="66"/>
  <c r="H395" i="66"/>
  <c r="H386" i="66"/>
  <c r="H387" i="66"/>
  <c r="H388" i="66"/>
  <c r="H385" i="66"/>
  <c r="H381" i="66"/>
  <c r="H382" i="66"/>
  <c r="H383" i="66"/>
  <c r="H384" i="66"/>
  <c r="H374" i="66"/>
  <c r="H375" i="66"/>
  <c r="H376" i="66"/>
  <c r="H377" i="66"/>
  <c r="H378" i="66"/>
  <c r="H379" i="66"/>
  <c r="H380" i="66"/>
  <c r="H371" i="66"/>
  <c r="H372" i="66"/>
  <c r="H373" i="66"/>
  <c r="H369" i="66"/>
  <c r="H370" i="66"/>
  <c r="H358" i="66"/>
  <c r="H359" i="66"/>
  <c r="H360" i="66"/>
  <c r="H361" i="66"/>
  <c r="H362" i="66"/>
  <c r="H363" i="66"/>
  <c r="H364" i="66"/>
  <c r="H365" i="66"/>
  <c r="H366" i="66"/>
  <c r="H367" i="66"/>
  <c r="H368" i="66"/>
  <c r="H356" i="66"/>
  <c r="H357" i="66"/>
  <c r="H353" i="66"/>
  <c r="H354" i="66"/>
  <c r="H355" i="66"/>
  <c r="H350" i="66"/>
  <c r="H351" i="66"/>
  <c r="H352" i="66"/>
  <c r="H344" i="66"/>
  <c r="H345" i="66"/>
  <c r="H346" i="66"/>
  <c r="H347" i="66"/>
  <c r="H348" i="66"/>
  <c r="H349" i="66"/>
  <c r="H342" i="66"/>
  <c r="H343" i="66"/>
  <c r="H332" i="66"/>
  <c r="H333" i="66"/>
  <c r="H334" i="66"/>
  <c r="H335" i="66"/>
  <c r="H336" i="66"/>
  <c r="H337" i="66"/>
  <c r="H338" i="66"/>
  <c r="H339" i="66"/>
  <c r="H340" i="66"/>
  <c r="H341" i="66"/>
  <c r="H329" i="66"/>
  <c r="H330" i="66"/>
  <c r="H331" i="66"/>
  <c r="H319" i="66"/>
  <c r="H320" i="66"/>
  <c r="H321" i="66"/>
  <c r="H322" i="66"/>
  <c r="H323" i="66"/>
  <c r="H324" i="66"/>
  <c r="H325" i="66"/>
  <c r="H326" i="66"/>
  <c r="H327" i="66"/>
  <c r="H328" i="66"/>
  <c r="H318" i="66"/>
  <c r="H315" i="66"/>
  <c r="H316" i="66"/>
  <c r="H317" i="66"/>
  <c r="H303" i="66"/>
  <c r="H304" i="66"/>
  <c r="H305" i="66"/>
  <c r="H306" i="66"/>
  <c r="H307" i="66"/>
  <c r="H308" i="66"/>
  <c r="H309" i="66"/>
  <c r="H310" i="66"/>
  <c r="H311" i="66"/>
  <c r="H312" i="66"/>
  <c r="H313" i="66"/>
  <c r="H314" i="66"/>
  <c r="H302" i="66"/>
  <c r="H301" i="66"/>
  <c r="H300" i="66"/>
  <c r="H288" i="66"/>
  <c r="H289" i="66"/>
  <c r="H290" i="66"/>
  <c r="H291" i="66"/>
  <c r="H292" i="66"/>
  <c r="H293" i="66"/>
  <c r="H294" i="66"/>
  <c r="H295" i="66"/>
  <c r="H296" i="66"/>
  <c r="H297" i="66"/>
  <c r="H298" i="66"/>
  <c r="H299" i="66"/>
  <c r="H286" i="66"/>
  <c r="H287" i="66"/>
  <c r="H281" i="66"/>
  <c r="H282" i="66"/>
  <c r="H283" i="66"/>
  <c r="H284" i="66"/>
  <c r="H285" i="66"/>
  <c r="H280" i="66"/>
  <c r="H278" i="66"/>
  <c r="H279" i="66"/>
  <c r="H276" i="66"/>
  <c r="H277" i="66"/>
  <c r="H270" i="66"/>
  <c r="H271" i="66"/>
  <c r="H272" i="66"/>
  <c r="H273" i="66"/>
  <c r="H274" i="66"/>
  <c r="H275" i="66"/>
  <c r="H268" i="66"/>
  <c r="H269" i="66"/>
  <c r="H264" i="66"/>
  <c r="H265" i="66"/>
  <c r="H266" i="66"/>
  <c r="H267" i="66"/>
  <c r="H260" i="66"/>
  <c r="H261" i="66"/>
  <c r="H262" i="66"/>
  <c r="H263" i="66"/>
  <c r="H257" i="66"/>
  <c r="H258" i="66"/>
  <c r="H259" i="66"/>
  <c r="H255" i="66"/>
  <c r="H256" i="66"/>
  <c r="H251" i="66"/>
  <c r="H252" i="66"/>
  <c r="H253" i="66"/>
  <c r="H254" i="66"/>
  <c r="H250" i="66"/>
  <c r="H248" i="66"/>
  <c r="H249" i="66"/>
  <c r="H246" i="66"/>
  <c r="H247" i="66"/>
  <c r="H241" i="66"/>
  <c r="H242" i="66"/>
  <c r="H243" i="66"/>
  <c r="H244" i="66"/>
  <c r="H245" i="66"/>
  <c r="H240" i="66"/>
  <c r="H239" i="66"/>
  <c r="H233" i="66"/>
  <c r="H234" i="66"/>
  <c r="H235" i="66"/>
  <c r="H236" i="66"/>
  <c r="H237" i="66"/>
  <c r="H238" i="66"/>
  <c r="H229" i="66"/>
  <c r="H230" i="66"/>
  <c r="H231" i="66"/>
  <c r="H232" i="66"/>
  <c r="H227" i="66"/>
  <c r="H228" i="66"/>
  <c r="H226" i="66"/>
  <c r="H219" i="66"/>
  <c r="H220" i="66"/>
  <c r="H221" i="66"/>
  <c r="H222" i="66"/>
  <c r="H223" i="66"/>
  <c r="H224" i="66"/>
  <c r="H225" i="66"/>
  <c r="H215" i="66"/>
  <c r="H216" i="66"/>
  <c r="H217" i="66"/>
  <c r="H218" i="66"/>
  <c r="H214" i="66"/>
  <c r="H210" i="66"/>
  <c r="H211" i="66"/>
  <c r="H212" i="66"/>
  <c r="H213" i="66"/>
  <c r="H208" i="66"/>
  <c r="H209" i="66"/>
  <c r="H207" i="66"/>
  <c r="H203" i="66"/>
  <c r="H204" i="66"/>
  <c r="H205" i="66"/>
  <c r="H206" i="66"/>
  <c r="H202" i="66"/>
  <c r="H199" i="66"/>
  <c r="H200" i="66"/>
  <c r="H201" i="66"/>
  <c r="H198" i="66"/>
  <c r="H197" i="66"/>
  <c r="H191" i="66"/>
  <c r="H192" i="66"/>
  <c r="H193" i="66"/>
  <c r="H194" i="66"/>
  <c r="H195" i="66"/>
  <c r="H196" i="66"/>
  <c r="H190" i="66"/>
  <c r="H189" i="66"/>
  <c r="H185" i="66"/>
  <c r="H186" i="66"/>
  <c r="H187" i="66"/>
  <c r="H188" i="66"/>
  <c r="H184" i="66"/>
  <c r="H182" i="66"/>
  <c r="H183" i="66"/>
  <c r="H181" i="66"/>
  <c r="H180" i="66"/>
  <c r="H177" i="66"/>
  <c r="H178" i="66"/>
  <c r="H179" i="66"/>
  <c r="H176" i="66"/>
  <c r="H173" i="66"/>
  <c r="H174" i="66"/>
  <c r="H175" i="66"/>
  <c r="H172" i="66"/>
  <c r="H169" i="66"/>
  <c r="H170" i="66"/>
  <c r="H171" i="66"/>
  <c r="H168" i="66"/>
  <c r="H167" i="66"/>
  <c r="H166" i="66"/>
  <c r="H162" i="66"/>
  <c r="H163" i="66"/>
  <c r="H164" i="66"/>
  <c r="H165" i="66"/>
  <c r="H161" i="66"/>
  <c r="H159" i="66"/>
  <c r="H160" i="66"/>
  <c r="H158" i="66"/>
  <c r="H153" i="66"/>
  <c r="H154" i="66"/>
  <c r="H155" i="66"/>
  <c r="H156" i="66"/>
  <c r="H157" i="66"/>
  <c r="H152" i="66"/>
  <c r="H151" i="66"/>
  <c r="H147" i="66"/>
  <c r="H148" i="66"/>
  <c r="H149" i="66"/>
  <c r="H150" i="66"/>
  <c r="H146" i="66"/>
  <c r="H144" i="66"/>
  <c r="H145" i="66"/>
  <c r="H140" i="66"/>
  <c r="H141" i="66"/>
  <c r="H142" i="66"/>
  <c r="H143" i="66"/>
  <c r="H138" i="66"/>
  <c r="H139" i="66"/>
  <c r="H136" i="66"/>
  <c r="H137" i="66"/>
  <c r="H134" i="66"/>
  <c r="H135" i="66"/>
  <c r="H133" i="66"/>
  <c r="H131" i="66"/>
  <c r="H132" i="66"/>
  <c r="H130" i="66"/>
  <c r="H129" i="66"/>
  <c r="H128" i="66"/>
  <c r="H127" i="66"/>
  <c r="H126" i="66"/>
  <c r="H125" i="66"/>
  <c r="H124" i="66"/>
  <c r="H123" i="66"/>
  <c r="H122" i="66"/>
  <c r="H121" i="66"/>
  <c r="H119" i="66"/>
  <c r="H120" i="66"/>
  <c r="H118" i="66"/>
  <c r="H117" i="66"/>
  <c r="H115" i="66"/>
  <c r="H116" i="66"/>
  <c r="H114" i="66"/>
  <c r="H112" i="66"/>
  <c r="H113" i="66"/>
  <c r="H111" i="66"/>
  <c r="H110" i="66"/>
  <c r="H109" i="66"/>
  <c r="H108" i="66"/>
  <c r="H105" i="66"/>
  <c r="H106" i="66"/>
  <c r="H107" i="66"/>
  <c r="H103" i="66"/>
  <c r="H104" i="66"/>
  <c r="H102" i="66"/>
  <c r="H101" i="66"/>
  <c r="H100" i="66"/>
  <c r="H99" i="66"/>
  <c r="H98" i="66"/>
  <c r="H96" i="66"/>
  <c r="H97" i="66"/>
  <c r="H95" i="66"/>
  <c r="H93" i="66"/>
  <c r="H94" i="66"/>
  <c r="H92" i="66"/>
  <c r="H91" i="66"/>
  <c r="H90" i="66"/>
  <c r="H89" i="66"/>
  <c r="H88" i="66"/>
  <c r="H87" i="66"/>
  <c r="H85" i="66"/>
  <c r="H86" i="66"/>
  <c r="H84" i="66"/>
  <c r="H82" i="66"/>
  <c r="H83" i="66"/>
  <c r="H80" i="66"/>
  <c r="H81" i="66"/>
  <c r="H79" i="66"/>
  <c r="H78" i="66"/>
  <c r="H77" i="66"/>
  <c r="H76" i="66"/>
  <c r="H75" i="66"/>
  <c r="H74" i="66"/>
  <c r="H72" i="66"/>
  <c r="H73" i="66"/>
  <c r="H71" i="66"/>
  <c r="H70" i="66"/>
  <c r="H69" i="66"/>
  <c r="H68" i="66"/>
  <c r="H67" i="66"/>
  <c r="H66" i="66"/>
  <c r="H65" i="66"/>
  <c r="H63" i="66"/>
  <c r="H64" i="66"/>
  <c r="H62" i="66"/>
  <c r="H60" i="66"/>
  <c r="H61" i="66"/>
  <c r="H59" i="66"/>
  <c r="H57" i="66"/>
  <c r="H58" i="66"/>
  <c r="H56" i="66"/>
  <c r="H55" i="66"/>
  <c r="H54" i="66"/>
  <c r="H53" i="66"/>
  <c r="H51" i="66"/>
  <c r="H52" i="66"/>
  <c r="H50" i="66"/>
  <c r="H49" i="66"/>
  <c r="H48" i="66"/>
  <c r="H47" i="66"/>
  <c r="H46" i="66"/>
  <c r="H45" i="66"/>
  <c r="H44" i="66"/>
  <c r="H43" i="66"/>
  <c r="H41" i="66"/>
  <c r="H42" i="66"/>
  <c r="H39" i="66"/>
  <c r="H40" i="66"/>
  <c r="H38" i="66"/>
  <c r="H37" i="66"/>
  <c r="H36" i="66"/>
  <c r="H35" i="66"/>
  <c r="H34" i="66"/>
  <c r="H33" i="66"/>
  <c r="H31" i="66"/>
  <c r="H32" i="66"/>
  <c r="H30" i="66"/>
  <c r="H28" i="66"/>
  <c r="H29" i="66"/>
  <c r="H27" i="66"/>
  <c r="H25" i="66"/>
  <c r="H26" i="66"/>
  <c r="H23" i="66"/>
  <c r="H24" i="66"/>
  <c r="H22" i="66"/>
  <c r="H21" i="66"/>
  <c r="H20" i="66"/>
  <c r="H19" i="66"/>
  <c r="H18" i="66"/>
  <c r="H16" i="66"/>
  <c r="H17" i="66"/>
  <c r="H14" i="66"/>
  <c r="H15" i="66"/>
  <c r="H13" i="66"/>
  <c r="H12" i="66"/>
  <c r="H10" i="66"/>
  <c r="H11" i="66"/>
  <c r="H9" i="66"/>
  <c r="H7" i="66"/>
  <c r="H8" i="66"/>
  <c r="H6" i="66"/>
  <c r="H5" i="66"/>
  <c r="H4" i="66"/>
  <c r="H3" i="66"/>
  <c r="M209" i="2"/>
  <c r="M208" i="2"/>
  <c r="K1" i="66" l="1"/>
  <c r="H21" i="69"/>
  <c r="H22" i="69" s="1"/>
  <c r="M1" i="2"/>
  <c r="N216" i="2" s="1"/>
  <c r="M3" i="2" l="1"/>
  <c r="M4" i="2"/>
  <c r="N17" i="2"/>
  <c r="N37" i="2"/>
  <c r="M6" i="2"/>
  <c r="M5" i="2"/>
  <c r="M7" i="2"/>
  <c r="M9" i="2"/>
  <c r="M8" i="2"/>
  <c r="M10" i="2"/>
  <c r="N19" i="2"/>
  <c r="M11" i="2"/>
  <c r="M12" i="2"/>
  <c r="M14" i="2"/>
  <c r="M13" i="2"/>
  <c r="N15" i="2"/>
  <c r="M15" i="2"/>
  <c r="M16" i="2"/>
  <c r="M17" i="2"/>
  <c r="N25" i="2"/>
  <c r="N32" i="2"/>
  <c r="M21" i="2"/>
  <c r="N34" i="2"/>
  <c r="M19" i="2"/>
  <c r="M20" i="2"/>
  <c r="M18" i="2"/>
  <c r="M22" i="2"/>
  <c r="M23" i="2"/>
  <c r="M24" i="2"/>
  <c r="M25" i="2"/>
  <c r="M27" i="2"/>
  <c r="M26" i="2"/>
  <c r="M28" i="2"/>
  <c r="M29" i="2"/>
  <c r="N29" i="2"/>
  <c r="M30" i="2"/>
  <c r="M31" i="2"/>
  <c r="M32" i="2"/>
  <c r="N35" i="2"/>
  <c r="N40" i="2"/>
  <c r="N41" i="2"/>
  <c r="M33" i="2"/>
  <c r="N38" i="2"/>
  <c r="M34" i="2"/>
  <c r="M35" i="2"/>
  <c r="M36" i="2"/>
  <c r="M37" i="2"/>
  <c r="M38" i="2"/>
  <c r="M39" i="2"/>
  <c r="M43" i="2"/>
  <c r="M44" i="2"/>
  <c r="M41" i="2"/>
  <c r="M42" i="2"/>
  <c r="M40" i="2"/>
  <c r="M46" i="2"/>
  <c r="M45" i="2"/>
  <c r="M47" i="2"/>
  <c r="M48" i="2"/>
  <c r="M49" i="2"/>
  <c r="N58" i="2"/>
  <c r="M50" i="2"/>
  <c r="M55" i="2"/>
  <c r="M53" i="2"/>
  <c r="M54" i="2"/>
  <c r="M51" i="2"/>
  <c r="M52" i="2"/>
  <c r="M56" i="2"/>
  <c r="M57" i="2"/>
  <c r="N68" i="2"/>
  <c r="N62" i="2"/>
  <c r="N63" i="2"/>
  <c r="N60" i="2"/>
  <c r="N61" i="2"/>
  <c r="M58" i="2"/>
  <c r="M59" i="2"/>
  <c r="M60" i="2"/>
  <c r="M61" i="2"/>
  <c r="M62" i="2"/>
  <c r="M63" i="2"/>
  <c r="N208" i="2"/>
  <c r="N209" i="2"/>
  <c r="N73" i="2"/>
  <c r="M64" i="2"/>
  <c r="M67" i="2"/>
  <c r="M71" i="2"/>
  <c r="M65" i="2"/>
  <c r="M69" i="2"/>
  <c r="M66" i="2"/>
  <c r="M68" i="2"/>
  <c r="M70" i="2"/>
  <c r="M72" i="2"/>
  <c r="M73" i="2"/>
  <c r="M74" i="2"/>
  <c r="M75" i="2"/>
  <c r="M77" i="2"/>
  <c r="M76" i="2"/>
  <c r="M79" i="2"/>
  <c r="M78" i="2"/>
  <c r="M80" i="2"/>
  <c r="N83" i="2"/>
  <c r="N84" i="2"/>
  <c r="N82" i="2"/>
  <c r="N89" i="2"/>
  <c r="N92" i="2"/>
  <c r="N91" i="2"/>
  <c r="N90" i="2"/>
  <c r="N85" i="2"/>
  <c r="N86" i="2"/>
  <c r="M81" i="2"/>
  <c r="M82" i="2"/>
  <c r="M83" i="2"/>
  <c r="M84" i="2"/>
  <c r="M85" i="2"/>
  <c r="M86" i="2"/>
  <c r="M88" i="2"/>
  <c r="M89" i="2"/>
  <c r="M90" i="2"/>
  <c r="M92" i="2"/>
  <c r="M91" i="2"/>
  <c r="M95" i="2"/>
  <c r="M96" i="2"/>
  <c r="M97" i="2"/>
  <c r="M98" i="2"/>
  <c r="M99" i="2"/>
  <c r="N111" i="2"/>
  <c r="M100" i="2"/>
  <c r="M102" i="2"/>
  <c r="M101" i="2"/>
  <c r="M103" i="2"/>
  <c r="N106" i="2"/>
  <c r="M104" i="2"/>
  <c r="N109" i="2"/>
  <c r="M105" i="2"/>
  <c r="M107" i="2"/>
  <c r="M106" i="2"/>
  <c r="M109" i="2"/>
  <c r="M110" i="2"/>
  <c r="M111" i="2"/>
  <c r="M113" i="2"/>
  <c r="M112" i="2"/>
  <c r="M114" i="2"/>
  <c r="H2" i="66"/>
  <c r="K4" i="6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AC05770-88E9-42BB-912A-2CCA6A7D3528}" keepAlive="1" name="Consulta - data-export (12)" description="Conexión a la consulta 'data-export (12)' en el libro." type="5" refreshedVersion="7" background="1" saveData="1">
    <dbPr connection="Provider=Microsoft.Mashup.OleDb.1;Data Source=$Workbook$;Location=&quot;data-export (12)&quot;;Extended Properties=&quot;&quot;" command="SELECT * FROM [data-export (12)]"/>
  </connection>
  <connection id="2" xr16:uid="{D8A66B92-AB28-4A1F-95D1-3E9D8E91176B}" keepAlive="1" name="Consulta - data-export (14)" description="Conexión a la consulta 'data-export (14)' en el libro." type="5" refreshedVersion="7" background="1" saveData="1">
    <dbPr connection="Provider=Microsoft.Mashup.OleDb.1;Data Source=$Workbook$;Location=&quot;data-export (14)&quot;;Extended Properties=&quot;&quot;" command="SELECT * FROM [data-export (14)]"/>
  </connection>
  <connection id="3" xr16:uid="{EA8376D1-8245-4A18-BBB3-026DFAA514BF}" keepAlive="1" name="Consulta - data-export (15)" description="Conexión a la consulta 'data-export (15)' en el libro." type="5" refreshedVersion="7" background="1" saveData="1">
    <dbPr connection="Provider=Microsoft.Mashup.OleDb.1;Data Source=$Workbook$;Location=&quot;data-export (15)&quot;;Extended Properties=&quot;&quot;" command="SELECT * FROM [data-export (15)]"/>
  </connection>
  <connection id="4" xr16:uid="{9B1EB6C3-0192-4B31-8C0B-0EBE5ED5ADAE}" keepAlive="1" name="Consulta - data-export (16)" description="Conexión a la consulta 'data-export (16)' en el libro." type="5" refreshedVersion="7" background="1" saveData="1">
    <dbPr connection="Provider=Microsoft.Mashup.OleDb.1;Data Source=$Workbook$;Location=&quot;data-export (16)&quot;;Extended Properties=&quot;&quot;" command="SELECT * FROM [data-export (16)]"/>
  </connection>
  <connection id="5" xr16:uid="{2371509E-8AF5-4850-9BAA-30CAC61F6D91}" keepAlive="1" name="Consulta - data-export (17)" description="Conexión a la consulta 'data-export (17)' en el libro." type="5" refreshedVersion="7" background="1" saveData="1">
    <dbPr connection="Provider=Microsoft.Mashup.OleDb.1;Data Source=$Workbook$;Location=&quot;data-export (17)&quot;;Extended Properties=&quot;&quot;" command="SELECT * FROM [data-export (17)]"/>
  </connection>
  <connection id="6" xr16:uid="{ADA684C0-8EAF-456A-B6BE-D1407A6D1893}" keepAlive="1" name="Consulta - data-export (18)" description="Conexión a la consulta 'data-export (18)' en el libro." type="5" refreshedVersion="7" background="1" saveData="1">
    <dbPr connection="Provider=Microsoft.Mashup.OleDb.1;Data Source=$Workbook$;Location=&quot;data-export (18)&quot;;Extended Properties=&quot;&quot;" command="SELECT * FROM [data-export (18)]"/>
  </connection>
  <connection id="7" xr16:uid="{EEA3AF12-E093-4F4E-A5E9-1B3C8DCE505B}" keepAlive="1" name="Consulta - data-export (4)" description="Conexión a la consulta 'data-export (4)' en el libro." type="5" refreshedVersion="7" background="1" saveData="1">
    <dbPr connection="Provider=Microsoft.Mashup.OleDb.1;Data Source=$Workbook$;Location=&quot;data-export (4)&quot;;Extended Properties=&quot;&quot;" command="SELECT * FROM [data-export (4)]"/>
  </connection>
  <connection id="8" xr16:uid="{B0DAD286-2609-4223-9DA3-CAAF318C10D0}" keepAlive="1" name="Consulta - data-export (5)" description="Conexión a la consulta 'data-export (5)' en el libro." type="5" refreshedVersion="7" background="1" saveData="1">
    <dbPr connection="Provider=Microsoft.Mashup.OleDb.1;Data Source=$Workbook$;Location=&quot;data-export (5)&quot;;Extended Properties=&quot;&quot;" command="SELECT * FROM [data-export (5)]"/>
  </connection>
  <connection id="9" xr16:uid="{375E9F6B-4C9B-481E-84B4-EF2DD8DE8BA4}" keepAlive="1" name="Consulta - data-export (7)" description="Conexión a la consulta 'data-export (7)' en el libro." type="5" refreshedVersion="0" background="1">
    <dbPr connection="Provider=Microsoft.Mashup.OleDb.1;Data Source=$Workbook$;Location=&quot;data-export (7)&quot;;Extended Properties=&quot;&quot;" command="SELECT * FROM [data-export (7)]"/>
  </connection>
  <connection id="10" xr16:uid="{E6CECA36-3C9B-4197-9482-4CDD5411693E}" keepAlive="1" name="Consulta - data-export (8)" description="Conexión a la consulta 'data-export (8)' en el libro." type="5" refreshedVersion="7" background="1" saveData="1">
    <dbPr connection="Provider=Microsoft.Mashup.OleDb.1;Data Source=$Workbook$;Location=&quot;data-export (8)&quot;;Extended Properties=&quot;&quot;" command="SELECT * FROM [data-export (8)]"/>
  </connection>
  <connection id="11" xr16:uid="{526C9625-C076-4195-ADCC-4EEB0E0DE8A0}" keepAlive="1" name="Consulta - data-export (9)" description="Conexión a la consulta 'data-export (9)' en el libro." type="5" refreshedVersion="7" background="1" saveData="1">
    <dbPr connection="Provider=Microsoft.Mashup.OleDb.1;Data Source=$Workbook$;Location=&quot;data-export (9)&quot;;Extended Properties=&quot;&quot;" command="SELECT * FROM [data-export (9)]"/>
  </connection>
</connections>
</file>

<file path=xl/sharedStrings.xml><?xml version="1.0" encoding="utf-8"?>
<sst xmlns="http://schemas.openxmlformats.org/spreadsheetml/2006/main" count="5461" uniqueCount="792">
  <si>
    <t>Expedición de Copias Certificadas (Nacimiento, Matrimonio, Divorcio, Defunción, Reconocimiento, Adopción, Negativo, Inscripción de Extranjería)</t>
  </si>
  <si>
    <t>Dictamen de Poda, Derribo y Trasplante de Árbol</t>
  </si>
  <si>
    <t>Estudio de Factibilidad para la Expedición de Licencia de Funcionamiento</t>
  </si>
  <si>
    <t>Rechazado</t>
  </si>
  <si>
    <t>GUBJ810918HTCTTN01</t>
  </si>
  <si>
    <t>Finalizado</t>
  </si>
  <si>
    <t>PAVA680726MDFLRN08</t>
  </si>
  <si>
    <t>Constancia de Factibilidad de Uso de Suelo</t>
  </si>
  <si>
    <t>Trámite</t>
  </si>
  <si>
    <t>Fecha de Solicitud</t>
  </si>
  <si>
    <t xml:space="preserve">Estado </t>
  </si>
  <si>
    <t>Bandeja</t>
  </si>
  <si>
    <t>RFC</t>
  </si>
  <si>
    <t>Constancia de Alineamiento, Número Oficial o Ambos</t>
  </si>
  <si>
    <t>CURP</t>
  </si>
  <si>
    <t>Folio</t>
  </si>
  <si>
    <t>Constancia de Cumplimiento de Obligaciones Fiscales Municipales</t>
  </si>
  <si>
    <t>PEPJ740621MTCRRS01</t>
  </si>
  <si>
    <t>Motivo de Rechazo</t>
  </si>
  <si>
    <t>Total general</t>
  </si>
  <si>
    <t>Nombre del trámite</t>
  </si>
  <si>
    <t>Secretaría del Ayuntamiento</t>
  </si>
  <si>
    <t>Unidad Administrativa</t>
  </si>
  <si>
    <t>Dirección de Obras, Ordenamiento Territorial y Servicios Municipales</t>
  </si>
  <si>
    <t>Dirección de Finanzas</t>
  </si>
  <si>
    <t>Dirección de Protección Ambiental y Desarrollo Sustentable</t>
  </si>
  <si>
    <t>CUOM880423HTCRCR00</t>
  </si>
  <si>
    <t>Revalidación de Anuencia Municipal para Matanza y/o Expendio de Productos Cárnicos (Revalidación Rural)</t>
  </si>
  <si>
    <t>Dirección de Fomento Económico y Turismo</t>
  </si>
  <si>
    <t>Revalidación de Anuencia Municipal para Expendio de Productos Cárnicos (Revalidación Urbano)</t>
  </si>
  <si>
    <t>Cuenta de Trámite</t>
  </si>
  <si>
    <t xml:space="preserve">	
CUOM880423HTCRCR00</t>
  </si>
  <si>
    <t>(en blanco)</t>
  </si>
  <si>
    <t>Documentación no legible</t>
  </si>
  <si>
    <t>Falta de requisitos solicitados</t>
  </si>
  <si>
    <t>Por superar el tiempo otorgado para el pago correspondiente del trámite</t>
  </si>
  <si>
    <t>Tipo de error</t>
  </si>
  <si>
    <t>Por petición del interesado/ lo realizó de manera presencial</t>
  </si>
  <si>
    <t>Etiquetas de fila</t>
  </si>
  <si>
    <t>Cuenta de Tipo de error</t>
  </si>
  <si>
    <t>Cuenta de Fecha de Solicitud</t>
  </si>
  <si>
    <t>2024</t>
  </si>
  <si>
    <t>Duplicidad de trámite</t>
  </si>
  <si>
    <t>Cuenta de Bandeja</t>
  </si>
  <si>
    <t>Trámites</t>
  </si>
  <si>
    <t>Cantidad</t>
  </si>
  <si>
    <t>Información erronea o no corresponde a lo solicitado</t>
  </si>
  <si>
    <t>Permiso de Construcción</t>
  </si>
  <si>
    <t>Constancia de Cumplimiento en Medidas de Seguridad y Protección</t>
  </si>
  <si>
    <t>Coordinación de Protección Civil</t>
  </si>
  <si>
    <t>Constancia de No Alteración al Medio Ambiente y su Entorno Ecológico</t>
  </si>
  <si>
    <t>Solicitud de Constancia de No Inhabilitado</t>
  </si>
  <si>
    <t>Contraloría Municipal</t>
  </si>
  <si>
    <t>Constancia de No Adeudo de Agua</t>
  </si>
  <si>
    <t>Anuencia Municipal para Establecimiento Comercial SARE</t>
  </si>
  <si>
    <t>Anuencia Municipal para Expendio de Productos Cárnicos (Apertura Rural / Urbano para CEDIS Centro de Distribución)</t>
  </si>
  <si>
    <t>Anuencia Municipal para Expendio de Productos Cárnicos (Apertura Rural / Urbano para Supermercados)</t>
  </si>
  <si>
    <t>Anuencia Municipal para Expendio de Productos Cárnicos (Apertura Urbano)</t>
  </si>
  <si>
    <t>Anuencia Municipal para Matanza y/o Expendio de Productos Cárnicos (Apertura Rural)</t>
  </si>
  <si>
    <t>Trámites por Unidad Administrativa</t>
  </si>
  <si>
    <t>No se encontró registro alguno con los datos proporcionados</t>
  </si>
  <si>
    <t>Cuenta de Trámite2</t>
  </si>
  <si>
    <t>PAGM850302HMSTZG02</t>
  </si>
  <si>
    <t>Ciudad</t>
  </si>
  <si>
    <t>Usuarios</t>
  </si>
  <si>
    <t>Tiempo de interacción medio</t>
  </si>
  <si>
    <t>Villahermosa</t>
  </si>
  <si>
    <t>Mexico City</t>
  </si>
  <si>
    <t>Merida</t>
  </si>
  <si>
    <t>Cancun</t>
  </si>
  <si>
    <t>Ciudad del Carmen</t>
  </si>
  <si>
    <t>Tuxtla Gutierrez</t>
  </si>
  <si>
    <t>Cardenas</t>
  </si>
  <si>
    <t>Langenburg No. 181</t>
  </si>
  <si>
    <t>Cunduacan</t>
  </si>
  <si>
    <t>Frontera</t>
  </si>
  <si>
    <t>Puebla</t>
  </si>
  <si>
    <t>Monterrey</t>
  </si>
  <si>
    <t>Paraiso</t>
  </si>
  <si>
    <t>Macuspana</t>
  </si>
  <si>
    <t>Comalcalco</t>
  </si>
  <si>
    <t>Garcia</t>
  </si>
  <si>
    <t>Cuernavaca</t>
  </si>
  <si>
    <t>San Juan del Rio</t>
  </si>
  <si>
    <t>Calvillo</t>
  </si>
  <si>
    <t>Huimanguillo</t>
  </si>
  <si>
    <t>Tenosique</t>
  </si>
  <si>
    <t>Emiliano Zapata</t>
  </si>
  <si>
    <t>Santiago de Queretaro</t>
  </si>
  <si>
    <t>Piedras Negras</t>
  </si>
  <si>
    <t>Balancan</t>
  </si>
  <si>
    <t>Chihuahua</t>
  </si>
  <si>
    <t>Playa del Carmen</t>
  </si>
  <si>
    <t>Suma de Usuarios</t>
  </si>
  <si>
    <t>Ruta de página y clase de pantalla</t>
  </si>
  <si>
    <t>Vistas</t>
  </si>
  <si>
    <t>Visitas por usuario</t>
  </si>
  <si>
    <t>/login</t>
  </si>
  <si>
    <t>/tramites/ventanilla/0</t>
  </si>
  <si>
    <t>/login-agent</t>
  </si>
  <si>
    <t>/marco-legal/</t>
  </si>
  <si>
    <t>/tramites/ventanilla/2</t>
  </si>
  <si>
    <t>/register</t>
  </si>
  <si>
    <t>/tramites/c0517080-ce45-43a1-a845-c265ff97553a</t>
  </si>
  <si>
    <t>/ciudadano</t>
  </si>
  <si>
    <t>/tramites/ventanilla/1</t>
  </si>
  <si>
    <t>/register/citizen</t>
  </si>
  <si>
    <t>/tramites/f351f00b-ad33-4dfc-b0eb-a030099019ce</t>
  </si>
  <si>
    <t>/tramites/ventanilla/3</t>
  </si>
  <si>
    <t>/ciudadano/bandeja/solicitudes</t>
  </si>
  <si>
    <t>/tramites/e45fcc3d-7515-4a02-a9c1-0b72ddb3138e</t>
  </si>
  <si>
    <t>/tramites/6a36b258-8aa8-486f-a363-63dc033c5665</t>
  </si>
  <si>
    <t>/tramites/86f06ddc-2e86-4e69-bd97-00114190b871</t>
  </si>
  <si>
    <t>/tramites/0f4eb8d2-8ded-44d5-8a04-6ca50e25b5ae</t>
  </si>
  <si>
    <t>/tramites/97fad3cc-46cb-4489-ac01-f2bc984b59c8</t>
  </si>
  <si>
    <t>/tramites/045eb4aa-592d-4aa0-9e70-3f8a07764cb5</t>
  </si>
  <si>
    <t>/tramites/b082d02d-9ad8-4c5f-8eeb-fa68e66f372c</t>
  </si>
  <si>
    <t>/ciudadano/bandeja/notificaciones</t>
  </si>
  <si>
    <t>/tramites/288e678e-eb00-4bf3-9df3-68d37f23a7cc</t>
  </si>
  <si>
    <t>/tramites/98dde644-2f7d-4600-9698-a591e59f2a27</t>
  </si>
  <si>
    <t>/tramites/308f225c-db28-42f2-9511-561a9196bddf</t>
  </si>
  <si>
    <t>/tramites/e2d4cff3-4429-4fe2-bb47-c67055ba4168</t>
  </si>
  <si>
    <t>/ciudadano/bandeja/dictamenes</t>
  </si>
  <si>
    <t>/tramites/9c515e66-9c68-4fda-a74c-4c5478fcd748</t>
  </si>
  <si>
    <t>/tramites/cfe6bc77-3143-459c-be60-7720c86a42a5</t>
  </si>
  <si>
    <t>/tramites/f28d9f9d-a693-4712-8bd5-f126eb9895cc</t>
  </si>
  <si>
    <t>/ciudadano/solicitud/c0517080-ce45-43a1-a845-c265ff97553a</t>
  </si>
  <si>
    <t>/tramites/1bf2d23b-174f-44ee-80bb-6c1f0519ef5c</t>
  </si>
  <si>
    <t>/ciudadano/solicitud/f351f00b-ad33-4dfc-b0eb-a030099019ce</t>
  </si>
  <si>
    <t>/tramites/cbf3ae8f-cc38-45af-bab4-b6b21078a583</t>
  </si>
  <si>
    <t>/tramites/d0b9119d-9a4e-470e-b5dd-f22cf359ee9f</t>
  </si>
  <si>
    <t>/tramites/089da0b7-6266-41a3-a6a1-5d3baad9e431</t>
  </si>
  <si>
    <t>/tramites/43c734d2-3e59-4a18-a937-5c0be119f3ce</t>
  </si>
  <si>
    <t>/tramites/23b76e97-c6f8-4c58-be37-cf163d742efb</t>
  </si>
  <si>
    <t>/tramites/70258d5c-f2bf-40f1-9a09-6c4677d1612b</t>
  </si>
  <si>
    <t>/ciudadano/solicitud/86f06ddc-2e86-4e69-bd97-00114190b871</t>
  </si>
  <si>
    <t>/tramites/2653c213-fa52-4e4b-b4d9-e9f488d6799b</t>
  </si>
  <si>
    <t>/tramites/fc2a65cc-e783-495f-a8c0-613d83f12e85</t>
  </si>
  <si>
    <t>/tramites/a5833758-6183-4d6c-8902-9d1a72cefff9</t>
  </si>
  <si>
    <t>/tramites/ccc32219-f041-4d89-862e-9205d750bc44</t>
  </si>
  <si>
    <t>/ciudadano/solicitud/e45fcc3d-7515-4a02-a9c1-0b72ddb3138e</t>
  </si>
  <si>
    <t>/tramites/bd43d60e-0c85-4256-aef1-42742c734a72</t>
  </si>
  <si>
    <t>/tramites/c7a21761-72e4-437d-a2b9-3efa5b409d38</t>
  </si>
  <si>
    <t>/tramites/9392ed91-f169-4ca3-aa38-69bd0235e05e</t>
  </si>
  <si>
    <t>/tramites/fe853fa3-6483-4b26-af5e-2ff2b0145903</t>
  </si>
  <si>
    <t>/tramites/2e4914b5-6d1b-4d27-9b83-aec07e7713a6</t>
  </si>
  <si>
    <t>/tramites/3e2ffa1e-0018-4a92-b23f-d77afb8300c3</t>
  </si>
  <si>
    <t>/tramites/576a5ab3-6534-47b0-912e-b6a0deb500ff</t>
  </si>
  <si>
    <t>/tramites/9a809a18-47bf-4dce-932f-1b4c4ebb2776</t>
  </si>
  <si>
    <t>/tramites/e0387c05-87de-460f-aa13-28c7ac9a12b8</t>
  </si>
  <si>
    <t>/tramites/e73affca-d68f-4718-aaaa-7ef5cf07920e</t>
  </si>
  <si>
    <t>/tramites/0656f989-2810-4b25-ab0e-b87577032341</t>
  </si>
  <si>
    <t>/tramites/a7bae4b3-3040-4b05-b3c6-505452a44b80</t>
  </si>
  <si>
    <t>/tramites/4dd9a5da-3e40-4a7b-8633-a0f27591cbdd</t>
  </si>
  <si>
    <t>/tramites/f495e077-6e2f-4670-8c3e-7b419ad6f786</t>
  </si>
  <si>
    <t>/tramites/9af35e5b-f6b0-4fe3-bd2d-2ea552cd1100</t>
  </si>
  <si>
    <t>Trámites en línea</t>
  </si>
  <si>
    <t>Ventanilla Única de Registro Civil</t>
  </si>
  <si>
    <t>Ventanilla Única de Construcción</t>
  </si>
  <si>
    <t>Ventanilla Única de Licencia de Funcionamiento</t>
  </si>
  <si>
    <t>pagina</t>
  </si>
  <si>
    <t>Total</t>
  </si>
  <si>
    <t>Catálogo Municipal de Trámites y Servicios</t>
  </si>
  <si>
    <t>Catálogo de Regulaciones</t>
  </si>
  <si>
    <t>Diversos</t>
  </si>
  <si>
    <t>Registro Ciudadano</t>
  </si>
  <si>
    <t>UIPM780116MGRRTR03</t>
  </si>
  <si>
    <t>Usuarios Registrados en el Portal:</t>
  </si>
  <si>
    <t>Asentamiento de Menores de 1 Año</t>
  </si>
  <si>
    <t>Revalidación de Anuencia Municipal para Expendio de Productos Cárnicos (Rural / Urbano para Supermercados)</t>
  </si>
  <si>
    <t xml:space="preserve">	
HICY890817MTSNND05</t>
  </si>
  <si>
    <t>Fecha de Rechazo</t>
  </si>
  <si>
    <t>POR SUPERAR EL TIEMPO OTORGADO PARA EFECTUAR EL PAGO CORRESPONDIENTE, SE RECHAZA SU TRAMITE DE SOLICTUD DE ACTA DE NACIMIENTO.</t>
  </si>
  <si>
    <t>Formato de Solicitud no fue debidamente llenada y falta de requisitos</t>
  </si>
  <si>
    <t>DCM991109KR2</t>
  </si>
  <si>
    <t>Actualización</t>
  </si>
  <si>
    <t>SEA940302HL5</t>
  </si>
  <si>
    <t>Cuenta de Unidad Administrativa</t>
  </si>
  <si>
    <t xml:space="preserve">	
SEA940302HL5</t>
  </si>
  <si>
    <t>Inicio de Usuario</t>
  </si>
  <si>
    <t>Bandejas de Trámite</t>
  </si>
  <si>
    <t>/administrar/ciudadanos</t>
  </si>
  <si>
    <t>Protesta Ciudadana</t>
  </si>
  <si>
    <t>/protesta</t>
  </si>
  <si>
    <t>Interaccion</t>
  </si>
  <si>
    <t>Cantidad de Usuarios</t>
  </si>
  <si>
    <t>En Proceso</t>
  </si>
  <si>
    <t>HEJM600425HTCRMR09</t>
  </si>
  <si>
    <t>abr</t>
  </si>
  <si>
    <t>OARC980707MTCVML03</t>
  </si>
  <si>
    <t>BAMJ790305HTCTRN03</t>
  </si>
  <si>
    <t xml:space="preserve">	
MORY750919MTCNDS01</t>
  </si>
  <si>
    <t>Estatus de Bandejas</t>
  </si>
  <si>
    <t xml:space="preserve">	
Vigb680830mtclzl01</t>
  </si>
  <si>
    <t>SARM570405HTCSNY06</t>
  </si>
  <si>
    <t>IST230222K47</t>
  </si>
  <si>
    <t>Rechado la firma del propietario en la solicitud, no coincide con la de la credencial de elector debe anexar las escrituras de la propiedad</t>
  </si>
  <si>
    <t>DIEJ520318XXX</t>
  </si>
  <si>
    <t>FSI970908ML5</t>
  </si>
  <si>
    <t>MEPP761027MDFMLL05</t>
  </si>
  <si>
    <t>la firma en la solicitud no coincide con la credencial de elector del propietario</t>
  </si>
  <si>
    <t>La firma del propietario en la solicitud no coicide con la firma en la credencial de elector</t>
  </si>
  <si>
    <t xml:space="preserve">	
SUGL870830MTCSND05</t>
  </si>
  <si>
    <t>EL CONTRIBUYENTE ASISTIO DE FORMA PRESENCIAL, PARA REALIZAR EL TRAMITE.</t>
  </si>
  <si>
    <t>GABL561126MTCRLT04</t>
  </si>
  <si>
    <t>cam830905dj8</t>
  </si>
  <si>
    <t>CNM980114PI2</t>
  </si>
  <si>
    <t>IUS890616RH6</t>
  </si>
  <si>
    <t>RFC: CNM98011</t>
  </si>
  <si>
    <t>LOS DOCUMENTOS QUE DEBERA SUBIR SON 1.- SOLICITUD DEBIDAMENTE REQUISITADA, DEBE PONER FECHA DEL DIA QUE SE SUBE LA DOCUMENTACION. 2.- CONSTANCIA DE SITUACION FISCAL, NO MAYOR A TRES MESES 3.- IDENTIFICACION OFICIAL VIGENTE DEL REPRESENTANTE LEGAL 4.- TICKET DE COBRO DE PREDIAL AL DIA 2024 5.- TICKET DE COBRO DE AGUA AL DIA, ULTIMO BIMESTRE SIN ADEUDOS 6.- CONSTANCIA DE PROTECCION CIVIL VIGENTE 7.- COPIA DE LA LICENCIA DE FUNCIONAMIENTO ANTERIOR LOS DOCUMENTOS DEBERAN SUBIRSE EN PDF Y POR SEPARADO PARA NO EXCEDER EL LIMITE DE 20 MG POR DOCUMENTO.</t>
  </si>
  <si>
    <t>LOS DOCUMENTOS QUE DEBERA SUBIR SON:
1.- SOLICITUD DEBIDAMENTE REQUISITADA, DEBE PONER FECHA DEL DIA QUE SE SUBE LA DOCUMENTACION. 2.- CONSTANCIA DE SITUACION FISCAL, NO MAYOR A TRES MESES 3.- IDENTIFICACION OFICIAL VIGENTE DEL REPRESENTANTE LEGAL 4.- TICKET DE COBRO DE PREDIAL AL DIA 2024 5.- TICKET DE COBRO DE AGUA AL DIA, ULTIMO BIMESTRE SIN ADEUDOS 6.- CONSTANCIA DE PROTECCION CIVIL VIGENTE 7.- COPIA DE LA LICENCIA DE FUNCIONAMIENTO ANTERIOR 8.- FOTOGRAFIAS 2 DEL EXTERIOR Y 2 DEL INTERIOR (LAS 4 EN UNA SOLA HOLA) LOS DOCUMENTOS DEBERAN SUBIRSE EN PDF Y POR SEPARADO PARA NO EXCEDER EL LIMITE DE 20 MG POR DOCUMENTO</t>
  </si>
  <si>
    <t>LOS DOCUMENTOS QUE DEBERA SUBIR SON 1.- SOLICITUD DEBIDAMENTE REQUISITADA, DEBE PONER FECHA DEL DIA QUE SE SUBE LA DOCUMENTACION. 2.- CONSTANCIA DE SITUACION FISCAL, NO MAYOR A TRES MESES 3.- IDENTIFICACION OFICIAL VIGENTE DEL REPRESENTANTE LEGAL 4.- TICKET DE COBRO DE PREDIAL AL DIA 2024 5.- TICKET DE COBRO DE AGUA AL DIA, ULTIMO BIMESTRE SIN ADEUDOS 6.- CONSTANCIA DE PROTECCION CIVIL VIGENTE 7.- COPIA DE LA LICENCIA DE FUNCIONAMIENTO ANTERIOR 8.- FOTOGRAFIAS 2 DEL EXTERIOR Y 2 DEL INTERIOR (LAS 4 EN UNA SOLA HOJA)
LOS DOCUMENTOS DEBERAN SUBIRSE EN PDF Y POR SEPARADO PARA NO EXCEDER EL LIMITE DE 20 MG POR DOCUMENTO.</t>
  </si>
  <si>
    <t>10/042024</t>
  </si>
  <si>
    <t>DEBERA ANEXAR PLANO CON COORDENADAS UTM</t>
  </si>
  <si>
    <t>10/042025</t>
  </si>
  <si>
    <t xml:space="preserve">	
CUOA770315HTCRRL07</t>
  </si>
  <si>
    <t>MOAJ760315HTCRLN17</t>
  </si>
  <si>
    <t>Totales en orden de graficar</t>
  </si>
  <si>
    <t>Favor de anexar al trámite la siguiente documentación faltante: *Formato de Solicitud 1 debidamente requisitado. *Formato de Solicitud 2 debidamente requisitado. *Acta de nacimiento. *Fotografía tamaño infantil a color o blanco y negro, reciente. Toda la documentación faltante debe ser enviada en formato .PDF Nota: La CURP no es parte de los requisitos solicitados.</t>
  </si>
  <si>
    <t>Favor de anexar al trámite la siguiente documentación faltante: *Formato de Solicitud 1 debidamente requisitado. *Formato de Solicitud 2 debidamente requisitado. *Acta de nacimiento. *Fotografía tamaño infantil a color o blanco y negro, reciente. Toda la documentación faltante debe ser enviada en formato .PDF</t>
  </si>
  <si>
    <t>PODER NOTARIAL ILEGIBLE RECIBO DE PREDIAL ILEGIBLE RECIBO DE AGUA POTABLE CON ADEUDO CONSTANCIA DE PROTECCIÓN CIVIL NO ESPECIFICA QUE SE TRATA DE UNA BODEGA NO ANEXA COPIA DE LA LICENCIA ANTERIOR</t>
  </si>
  <si>
    <t>REQUISITAR CORRECTAMENTE SOLICITUD Y ACTUALIZAR FECHA CONSTANCIA DE SITUACION FISCAL CONSTANCIA DE PROTECCION CIVIL LICENCIA DE FUNCIONAMIENTO ANTERIOR 4 FOTOGRAFIAS, 2 INTERIOR Y 2 EXTERIOR QUITAR DOCUMENTOS DUPLICADOS</t>
  </si>
  <si>
    <t>REQUISITAR COMPLETA LA SOLICITUD, VERIFICAR CUENTA PREDIAL Y FIRMA DEL REPRESENTANTE LEGAL FACULTADO DE ACUERDO CON EL PODER NOTARIAL CONTANCIA DE PROTECCIÓNN CIVIL QUITAR DOCUMENTOS QUE NO ESTAN EN LOS REQUISITOS: ACTA CONSTITUTIVA, PAGO DE FACTIBILIDAD AÑO ANTERIOR, CARTA PODER E INDENTIFICACIONES DE PERSONAS NO ACREDITADAS</t>
  </si>
  <si>
    <t>CEAJ840508HDFRLR05</t>
  </si>
  <si>
    <t>MOMR560128HTCLLB06</t>
  </si>
  <si>
    <t xml:space="preserve">	
RUCN851104MTCZPN05</t>
  </si>
  <si>
    <t>RUCN851104MTCZPN05</t>
  </si>
  <si>
    <t>SE REALIZARON BUSQUEDAS EN LA PLATAFORMA SID, ASI COMO TAMBIEN EN LOS ARCHIVOS DE LAS OFICIALIAS DEL REGISTRO CIVIL 01 Y 02 DE ESTE MUNICIPIO DE CENTRO, SIN EMBARGO, NO SE LOCALIZO REGISTRO QUE COINCIDA CON LOS DATOS QUE PROPORCIONA.</t>
  </si>
  <si>
    <t>1.- LA SOLICITUD DEBERA SUBIRSE DEBIDAMENTE REQUISITADA, DEBE PONER FECHA DEL DIA QUE SUBE LA DOCUMENTACION. 2.- FALTA TICKET DE PAGO DEL PREDIAL 3.- FALTA TITULO DE CONCESION DE CONAGUA, DEBERA SUBIRLO COMPLETO.</t>
  </si>
  <si>
    <t>TOLD751126HMNRZN03</t>
  </si>
  <si>
    <t>MEPJ830430HTCNRN06</t>
  </si>
  <si>
    <t>HEMK980512MTCRXR03</t>
  </si>
  <si>
    <t xml:space="preserve">	
HEMK980512MTCRXR03</t>
  </si>
  <si>
    <t>SAYR620104HCSNXL03</t>
  </si>
  <si>
    <t>tiempo excedido para pago de trámite</t>
  </si>
  <si>
    <t xml:space="preserve">	
MAVE800401HTCRGM09</t>
  </si>
  <si>
    <t>OARG030227MTCLVBA4</t>
  </si>
  <si>
    <t>MAVE800401HTCRGM09</t>
  </si>
  <si>
    <t xml:space="preserve">	
LICJ810930HVZMSR09</t>
  </si>
  <si>
    <t>CAM830905DJ8</t>
  </si>
  <si>
    <t>Tiempo en espera  en días después de la verificación de pago</t>
  </si>
  <si>
    <t>.- SOLICITUD DEBIDAMENTE REQUISITADA, FIRMADA POR EL REPRESENTATE LEGAL, DEBE PONER FECHA DEL DIA QUE SE SUBE LA DOCUMENTACION. 2.- IDENTIFICACION OFICIAL VIGENTE SOLO DEL REPRESENTANTE LEGAL 3.- TICKET DE COBRO DE PREDIAL AL DIA 2024 4.- TICKET DE COBRO DE AGUA AL DIA, ULTIMO BIMESTRE SIN ADEUDOS 5.- FOTOGRAFIAS 2 DEL EXTERIOR Y 2 DEL INTERIOR (LAS 4 EN UNA SOLA HOJA)
LOS DOCUMENTOS DEBERAN SUBIRSE EN PDF Y POR SEPARADO PARA NO EXCEDER EL LIMITE DE 20 MG POR DOCUMENTO.</t>
  </si>
  <si>
    <t>LICJ810930HVZMSR09</t>
  </si>
  <si>
    <t>n/a</t>
  </si>
  <si>
    <t>CCA990201482</t>
  </si>
  <si>
    <t>FEHU881223HVZRRZ02</t>
  </si>
  <si>
    <t>VATI931007MTCLNN00</t>
  </si>
  <si>
    <t>NAJC820108HTCVRR07</t>
  </si>
  <si>
    <t>TORB950319MCMRVL04</t>
  </si>
  <si>
    <t>Verificación de Pago (fecha en que realizó el pago)</t>
  </si>
  <si>
    <t>AERA740207MVZNCL07</t>
  </si>
  <si>
    <t>Deberá agregar predial que incluya las superficies del predio y el plano con las coordenas UTM</t>
  </si>
  <si>
    <t>debera corrgir su solicitud y poner el nombre de la persona que solicita el trámite y anexar la credencial de elector de la propietaria del predio</t>
  </si>
  <si>
    <t>/tramites/5c3250b8-3b69-4442-b521-855026042455</t>
  </si>
  <si>
    <t>/tramites/8439577a-cd51-4ce5-a10e-d9c07ec19c2d</t>
  </si>
  <si>
    <t>/tramites/66135963-ee59-401e-979d-3a082743710d</t>
  </si>
  <si>
    <t>/tramites/ec397b62-e6c7-46b5-8c3d-edcb8eb1440e</t>
  </si>
  <si>
    <t>/tramites/174660ed-76f2-4853-bf05-7a92b9c26ed9</t>
  </si>
  <si>
    <t>/tramites/e05aac5d-4b59-4dae-9a00-ba802aacfdd0</t>
  </si>
  <si>
    <t>/tramites/e8e964b0-3692-42b8-8b90-f624cb4cc9ff</t>
  </si>
  <si>
    <t>/tramites/f059b566-fadf-475f-8505-e99e4b498298</t>
  </si>
  <si>
    <t>Villa de Alvarez</t>
  </si>
  <si>
    <t>/ciudadano/solicitud/5c3250b8-3b69-4442-b521-855026042455</t>
  </si>
  <si>
    <t>/tramites/2b7bb4b5-9b6c-411e-a722-51f51ce7cc1d</t>
  </si>
  <si>
    <t>/ciudadano/solicitud/1bf2d23b-174f-44ee-80bb-6c1f0519ef5c</t>
  </si>
  <si>
    <t>/tramites/2701e997-ad55-4441-931c-ac8d047c99dd</t>
  </si>
  <si>
    <t>Anahuac</t>
  </si>
  <si>
    <t>Guanajuato</t>
  </si>
  <si>
    <t>/ciudadano/solicitud/b082d02d-9ad8-4c5f-8eeb-fa68e66f372c</t>
  </si>
  <si>
    <t>/tramites/623327ba-11e8-4ed9-85fa-b5fba7ce260a</t>
  </si>
  <si>
    <t>Tiempo medio en minutos</t>
  </si>
  <si>
    <t>Tiempo Promedio</t>
  </si>
  <si>
    <t>LOFC680501MDFPRR02</t>
  </si>
  <si>
    <t>Rechazo mas Común en Trámites</t>
  </si>
  <si>
    <t>Porcentaje</t>
  </si>
  <si>
    <t>el tramite fue rechazado por falta documentación para integrar al tramite de asentamiento, favor de verificar requisitos disponibles en plataforma</t>
  </si>
  <si>
    <t>CAJC950901HTCRSR03</t>
  </si>
  <si>
    <t>/register/legal-entity</t>
  </si>
  <si>
    <t>/tramites/7149bf27-a891-40d6-8978-d6e571094e5d</t>
  </si>
  <si>
    <t>PARA EL TRAMITE DE LA LICENCIA, DEBERA SUBIR UNICAMENTE LA DOCUMENTACION DE ACUERDO A LOS REQUISITOS PUBLICADOS.</t>
  </si>
  <si>
    <t>SOLICITUD DEBIDAMENTE REQUISITADA (EL NOMBRE DEL REPRESENTANTE LEGAL DEBE VENIR COMPLETO, DOMICILIO FISCAL Y DOMICILIO DEL ESTABLECIMIENTO). FALTA TICKET DE COBRO DE AGUA (AL DIA, SIN ADEUDOS). FALTA COPIA DE LA ULTIMA LICENCIA DE FUNCIONAMIENTO.</t>
  </si>
  <si>
    <t>requisitos incompletos favor de anexar la ademas documentación,en una nueva solicitud para agendar cita de asentamiento ( CURP, INE , ACTA DE NACIMIENTO DE AMBOS PADRES ACTUALIZADAS , CERTIFICADO MEDICO DE NACIMIENTO, CARTILLA DE VACUNACIÓN E INE DE LOS TESTIGOS</t>
  </si>
  <si>
    <t>Tiene que adjuntar Constancia de Situación Fiscal (SAT) no mayo a 3 meses, y la INE, parque se pueda llevar acabo su tramite.</t>
  </si>
  <si>
    <t>presenta un adeudo de la cuenta predial 051434-R, presentarse en las oficinas de la Dirección de Finanzas de este H. Ayuntamiento, el jueves 2 de mayo del presente</t>
  </si>
  <si>
    <t>EIGF640715HTCSLR02</t>
  </si>
  <si>
    <t>POR NO EMITIR BIEN EL PASE DE PAGO</t>
  </si>
  <si>
    <t>Error en la emisión de pase de caja</t>
  </si>
  <si>
    <t>DEBRE PRESENTAR EL PLANO CON COORDENAS UTM, COMO SE INDICA EN EL PLANO MUESTRA DE LA PLATAFORMA, EN LA SOLICITUD SOLO DEBE RELLENAR LA PARTE QUE DICE TIPO DE ESTADO DE LA OBRA INDICAR ACTIVIDAD Ó GIRO: _________________________________ UNIDADES: ____________________ CARACTERÍSTICAS SUP. DEL TERRENO: ___________INDICAR SEGUN PREDIAL Y ESCRITURA__M² SUP. CONSTRUIDA TOTAL: ____SEGUN PREDIAL Y ESCRITURA M² SUP. A CONST. 2DO. NIVEL: __________________M² SUP. A CONST. 3ER. NIVEL: _____________________M² SUP. A CONSTRUIR PLANTA BAJA: _________________M² SUP. A CONST. 1ER. NIVEL: _______________M² SUP. A CONST. MAS NIVELES: _________________M² SUP. A CONSTRUIR TOTAL: __SOLO SI VA A CONSTRUIR INDICAR LA SUP.________ M2 EN OBSERVACIONES, LA CASA UNA OBRA NUEVA DESCRIBIR EL PROYECTO, SI YA ESTA CONSTRUIDA INDICAR QUE ES PARA COMPRAVENTA POR MEDIO DEL INFONAVIT</t>
  </si>
  <si>
    <t>AERG980815MTCRML02</t>
  </si>
  <si>
    <t>may</t>
  </si>
  <si>
    <t>Corrección de la solicitud</t>
  </si>
  <si>
    <t xml:space="preserve">	
LOFC680501MDFPRR02</t>
  </si>
  <si>
    <t>CARB750717MCSLYT09</t>
  </si>
  <si>
    <t>RELLENAR CORRECTAMENTE LA SOLICITUD (UBICACION DE LOCAL) SOLICITAR ACTUALIZACION CORRECTA DE USO DE SUELO (NO COINCID CON DIRCCION DEL PREDIAL) SOLICITAR CORRECCION DE CONST. DE PROTECCION CIVIL (DIRECCION Y ESPICIFICAR GIRO O ACTIVIDAD) FALTA INCLUIR TICKET DE COBRO DE AGUA (NO SUBIR AVISO DE RECIBO DE AGUA)</t>
  </si>
  <si>
    <t>VAMM760823MDFRRR08</t>
  </si>
  <si>
    <t>Miami</t>
  </si>
  <si>
    <t>/ciudadano/solicitud/e2d4cff3-4429-4fe2-bb47-c67055ba4168</t>
  </si>
  <si>
    <t>/tramites/af1efab6-f921-4ae9-8702-e2ee344a3c5a</t>
  </si>
  <si>
    <t>Des Moines</t>
  </si>
  <si>
    <t>Naucalpan de Juarez</t>
  </si>
  <si>
    <t>Usuarios Registrados</t>
  </si>
  <si>
    <t>Enero</t>
  </si>
  <si>
    <t>Febrero</t>
  </si>
  <si>
    <t>Marzo</t>
  </si>
  <si>
    <t>Abril</t>
  </si>
  <si>
    <t xml:space="preserve">	
VAMM760823MDFRRR08</t>
  </si>
  <si>
    <t>buenas tardes, cuenta con un adeudo de la cta predial 184552-U motivo por el cual no es procedente emitir la solicitud tramitada, presentarse en la oficinas de la Dirección de Finanzas y preguntar por el encargado de las constancias de obligaciones fiscales municipales.</t>
  </si>
  <si>
    <t>Documentación no vigente o actual</t>
  </si>
  <si>
    <t>HERD760504HTCRYN09</t>
  </si>
  <si>
    <t>RARL860211MTCMMC00</t>
  </si>
  <si>
    <t>SUK931216N38</t>
  </si>
  <si>
    <t>REALIZO UN TRAMITE CON NUMERO DE FOLIO 279, EN ESE MISMO RECIBIRA SU CONSTANCIA DE NO ADEUDO DE AGUA, SALUDOS CORDIALES.</t>
  </si>
  <si>
    <t>/tramites/a0b19445-a33d-433c-9a61-44d54282d2ca</t>
  </si>
  <si>
    <t>/administrar/protesta</t>
  </si>
  <si>
    <t>/tramites/ba25f5e8-ce16-41ed-ba69-4cfb4e6b3299</t>
  </si>
  <si>
    <t>Cuautitlan Izcalli</t>
  </si>
  <si>
    <t>/tramites/dd54b442-ac85-41ff-ae06-00d182f5887d</t>
  </si>
  <si>
    <t>Ciudad Apodaca</t>
  </si>
  <si>
    <t>/tramites/2c52a88c-5501-427a-9837-86395ea9c169</t>
  </si>
  <si>
    <t>/tramites/56dea75b-fe13-4c6f-9096-f9a69c533152</t>
  </si>
  <si>
    <t>/tramites/10ee7f9b-0766-489b-b542-b76e3c6e7892</t>
  </si>
  <si>
    <t>/tramites/15ce78ad-9b3c-4662-94e5-63f0f852636d</t>
  </si>
  <si>
    <t>/tramites/55535621-b89b-4cff-9122-5048c1dbc2f0</t>
  </si>
  <si>
    <t>/tramites/5cc41485-ee33-4d57-ac81-6fa2a51b9f89</t>
  </si>
  <si>
    <t>/tramites/a01b876b-764f-4d41-8152-dd15db67911a</t>
  </si>
  <si>
    <t>/tramites/c97a8fe2-2e45-4a4d-b6c3-016689037e35</t>
  </si>
  <si>
    <t>/tramites/dff328a3-6f4a-4914-81cc-779ff157136d</t>
  </si>
  <si>
    <t>/tramites/fd012f79-017e-436a-9d0a-978cb41132f7</t>
  </si>
  <si>
    <t>/tramites/0add98b3-c33a-4f43-b9f8-f01b9a8d4829</t>
  </si>
  <si>
    <t>/tramites/19b14711-8038-4bf6-9694-b7724bd7ed60</t>
  </si>
  <si>
    <t>/tramites/1d82f2ad-3e96-401d-8b84-a783041a052a</t>
  </si>
  <si>
    <t>/tramites/33573443-2eea-4a24-b700-7d9b6bf6a981</t>
  </si>
  <si>
    <t>/tramites/3f86847f-2c39-4cf9-a715-299cfc549a8e</t>
  </si>
  <si>
    <t>/tramites/43161e19-acda-4b17-8445-7c161a97e3ce</t>
  </si>
  <si>
    <t>/tramites/5b855c19-f867-4eae-bea6-a0adc442af2e</t>
  </si>
  <si>
    <t>/tramites/5fec72cd-75aa-4ef0-888f-5b61fdc29caa</t>
  </si>
  <si>
    <t>/tramites/7559e148-a70b-423e-9b76-bf22d89a6a3d</t>
  </si>
  <si>
    <t>/tramites/88ebc8c0-6a48-4f9f-a7e1-879d8741e93f</t>
  </si>
  <si>
    <t>/tramites/985b6553-f84b-4c8e-95f9-fd5841863f86</t>
  </si>
  <si>
    <t>/tramites/b1017b1f-0919-4c2c-a6ac-32daabfd16d4</t>
  </si>
  <si>
    <t>/tramites/cef7401f-f4da-4d69-be80-fb9ac83b593c</t>
  </si>
  <si>
    <t>/tramites/cf908788-3cb0-4337-a09c-0047a2b24485</t>
  </si>
  <si>
    <t>/tramites/d76ed4c3-5b19-4415-86c3-5db144d90d53</t>
  </si>
  <si>
    <t>/tramites/da0f4f47-3ebf-4224-a22c-286fcacb88b8</t>
  </si>
  <si>
    <t>/tramites/e5c2036e-61c8-4107-89b4-0b727b327aca</t>
  </si>
  <si>
    <t>/tramites/ef2e8e7f-df4b-47fd-bdfd-a300a833de42</t>
  </si>
  <si>
    <t>/tramites/f02633df-dc86-4b61-9628-13d5fe841d51</t>
  </si>
  <si>
    <t>/tramites/f103a486-ecd7-41c5-a19c-0ac59bef3f61</t>
  </si>
  <si>
    <t>/tramites/f93d8422-05a5-48e6-9827-84f536f254cf</t>
  </si>
  <si>
    <t>/tramites/ffdabb3d-39d2-4560-9644-904c4b0cb4ea</t>
  </si>
  <si>
    <t>/ciudadano/solicitud/a0b19445-a33d-433c-9a61-44d54282d2ca</t>
  </si>
  <si>
    <t>/tramites/0b9e18ab-9d1f-4555-9206-7f9a3f0233db</t>
  </si>
  <si>
    <t>/tramites/1aba5856-a1a4-432d-9a79-e912ea074628</t>
  </si>
  <si>
    <t>/tramites/2a29443d-b8a1-4d2a-8aac-70d67a5fb830</t>
  </si>
  <si>
    <t>/tramites/331dbba4-e6bb-479a-ac4b-edc0ba196c8c</t>
  </si>
  <si>
    <t>/tramites/3a6f4cfc-6982-47b2-8b0b-1ee3da455467</t>
  </si>
  <si>
    <t>/tramites/3b6ca3b3-d4ed-4237-89af-4df0af6d4791</t>
  </si>
  <si>
    <t>/tramites/3fe755a9-5f5b-441f-9ff1-87e68837a977</t>
  </si>
  <si>
    <t>/tramites/4120df12-5d71-4462-a38b-7ab76530ade6</t>
  </si>
  <si>
    <t>/tramites/4b0015da-e09f-4a53-adba-72ed4ab5b1e7</t>
  </si>
  <si>
    <t>/tramites/4bead794-6a19-4ecc-a557-fe4d652ab1af</t>
  </si>
  <si>
    <t>/tramites/5448459b-68e0-4ab0-8b1e-fefa63c67e12</t>
  </si>
  <si>
    <t>/tramites/551c9a65-10d3-4044-bb7a-c18d213f15b9</t>
  </si>
  <si>
    <t>/tramites/58dcac07-16c2-436e-8f5c-fb2033e8c65a</t>
  </si>
  <si>
    <t>/tramites/5da8cc60-895e-4b29-921e-b3bf4093b8fa</t>
  </si>
  <si>
    <t>/tramites/5de277f9-4ae4-4aa1-bba7-ea85688b16d9</t>
  </si>
  <si>
    <t>/tramites/611d8dbb-5ad2-4cdc-8e60-0b998635d78d</t>
  </si>
  <si>
    <t>/tramites/667bdaf4-5ad5-4588-b199-38820058dc0d</t>
  </si>
  <si>
    <t>Teapa</t>
  </si>
  <si>
    <t>/tramites/6ab09595-9b14-47bf-85db-4c5b593dd378</t>
  </si>
  <si>
    <t>/tramites/6b8abfef-3ae8-4919-9528-81099e037099</t>
  </si>
  <si>
    <t>/tramites/6e7b4ea9-e77f-4c91-83ed-2fe7c0144d0f</t>
  </si>
  <si>
    <t>/tramites/715eca95-085c-42e9-8fd3-b61de003afde</t>
  </si>
  <si>
    <t>/tramites/9e1e510c-4cb5-4da9-a963-6749911978f4</t>
  </si>
  <si>
    <t>/tramites/9e8e637e-a679-439f-9b57-493c736482b1</t>
  </si>
  <si>
    <t>/tramites/a7154f07-4249-4e68-9e4e-ba8a6e08e708</t>
  </si>
  <si>
    <t>/tramites/aec4e9a7-feeb-4e9f-a372-eca7410a42be</t>
  </si>
  <si>
    <t>/tramites/aece9c93-e143-445c-b20c-161ab0c62308</t>
  </si>
  <si>
    <t>/tramites/af47b0eb-103d-4e11-8484-25cb3f485558</t>
  </si>
  <si>
    <t>/tramites/cac18630-9610-48b2-a571-496cf1c92d2c</t>
  </si>
  <si>
    <t>/tramites/ced82a38-0aa6-4aa3-a4fb-61acd6f12ac2</t>
  </si>
  <si>
    <t>/tramites/e07f7028-3be2-4a44-a5e4-8b9cc0b0948a</t>
  </si>
  <si>
    <t>/tramites/e3ee8c15-e6c0-45fa-ba73-b13f77bbd4a7</t>
  </si>
  <si>
    <t>/tramites/f130e4ec-8012-43fc-b93b-8f58a437cf6b</t>
  </si>
  <si>
    <t>/tramites/f8b50a89-73ef-43c3-bbb1-35d9672c48ed</t>
  </si>
  <si>
    <t>Guadalajara</t>
  </si>
  <si>
    <t>/ciudadano/solicitud/045eb4aa-592d-4aa0-9e70-3f8a07764cb5</t>
  </si>
  <si>
    <t>/ciudadano/solicitud/6a36b258-8aa8-486f-a363-63dc033c5665</t>
  </si>
  <si>
    <t>Palenque</t>
  </si>
  <si>
    <t>Santa Catarina</t>
  </si>
  <si>
    <t>/tramites/0198912c-164a-4680-8317-cf9f9fa65265</t>
  </si>
  <si>
    <t>/tramites/01fe4110-fde8-484f-bdbc-9f3c132c9fa3</t>
  </si>
  <si>
    <t>/tramites/0242cbb4-bc14-4009-8c3b-7e0af563d8bc</t>
  </si>
  <si>
    <t>/tramites/050706c9-40b3-4c07-8fb3-fc3c4be0868e</t>
  </si>
  <si>
    <t>/tramites/06eeb32a-cbd7-41f3-af1d-e625caebefc3</t>
  </si>
  <si>
    <t>/tramites/07c5c6d6-ea84-4d7d-9aaa-7e5e6a7ebb3e</t>
  </si>
  <si>
    <t>/tramites/0bd91396-d25b-4f10-9df2-584adb6034d8</t>
  </si>
  <si>
    <t>/tramites/0ec01629-6879-4390-b2e2-333ad2c1a008</t>
  </si>
  <si>
    <t>/tramites/0fe84de2-7079-450a-8f83-26732a1dd161</t>
  </si>
  <si>
    <t>/tramites/109989fc-0b3b-470d-a0d9-ff0fe21b61b1</t>
  </si>
  <si>
    <t>/tramites/12b47f42-f21d-4467-b8fa-acfbe9c0381f</t>
  </si>
  <si>
    <t>/tramites/1351bf61-d847-4853-a9e9-18115eaaa0bb</t>
  </si>
  <si>
    <t>/tramites/13ea1688-bb13-42a0-9911-2daaa64f4cb2</t>
  </si>
  <si>
    <t>/tramites/14eddd0f-bfe8-48c2-b903-72d35e288a28</t>
  </si>
  <si>
    <t>/tramites/192756d1-8175-4d9c-824e-f9084f237f70</t>
  </si>
  <si>
    <t>/tramites/1e53aa34-6b4b-4fc4-a907-709d0c325550</t>
  </si>
  <si>
    <t>/tramites/1e93274a-50da-4be0-ae07-fe44db185924</t>
  </si>
  <si>
    <t>/tramites/22ceeefa-3c6d-486f-b970-b27e330c4f67</t>
  </si>
  <si>
    <t>/tramites/2379aa76-e4e6-419d-9231-0d515cf9224a</t>
  </si>
  <si>
    <t>/tramites/2583d3a0-a38a-41dc-9939-fb6d65c75d43</t>
  </si>
  <si>
    <t>/tramites/2729f3bc-a4b0-43c6-9625-6809663b7f66</t>
  </si>
  <si>
    <t>/tramites/2e0b8ec4-9abc-441a-afaa-6470fb17a66d</t>
  </si>
  <si>
    <t>/tramites/2f4e2e13-bec8-4d26-aff6-9b68bdd93e8b</t>
  </si>
  <si>
    <t>/tramites/2f57d378-e4e1-4003-96e1-6bbcfe1127c2</t>
  </si>
  <si>
    <t>/tramites/2f6b8a8e-243d-45c9-ba2d-58e3b7adc389</t>
  </si>
  <si>
    <t>/tramites/3b8e0082-e67a-452a-8d55-ced6188b65de</t>
  </si>
  <si>
    <t>/tramites/3ba1422c-925e-4f34-965e-74461e668f73</t>
  </si>
  <si>
    <t>/tramites/3c28c7fc-e67a-4043-baf9-a27bba8949e3</t>
  </si>
  <si>
    <t>/tramites/3d795569-29b1-474e-8ee1-e78afcd72e3c</t>
  </si>
  <si>
    <t>/tramites/411bc290-5ab8-45c0-9d4a-9ac58511b278</t>
  </si>
  <si>
    <t>/tramites/4b615df6-3fcd-40c3-8fe3-c88f3c66d615</t>
  </si>
  <si>
    <t>/tramites/5190f521-bb85-43e7-9cb4-f2f786c0d294</t>
  </si>
  <si>
    <t>/tramites/5432e42a-2af3-4ecb-9735-9b21205f51c7</t>
  </si>
  <si>
    <t>/tramites/5aebef3d-b55c-4929-bd22-36c2fd83f56d</t>
  </si>
  <si>
    <t>/tramites/5bb7b3bc-8062-42b2-894f-9ba701dbeee3</t>
  </si>
  <si>
    <t>/tramites/5bdb2bb0-4663-49f7-9894-02e7939bb336</t>
  </si>
  <si>
    <t>/tramites/5d3a9650-b384-404d-a685-f422df1bec1c</t>
  </si>
  <si>
    <t>/tramites/5e916ab8-7eaa-4975-a24d-e2bf93a8f411</t>
  </si>
  <si>
    <t>/tramites/631392e1-d60b-499c-ba76-9ac75083e3a7</t>
  </si>
  <si>
    <t>/tramites/66821ec3-4ab1-44ba-a236-63f60d894132</t>
  </si>
  <si>
    <t>/tramites/6a1a4287-81be-4e91-81f7-321496d7e25e</t>
  </si>
  <si>
    <t>/tramites/6c17db2b-2381-48b8-9b39-4e827854b754</t>
  </si>
  <si>
    <t>/tramites/7d3ced61-97f8-4240-b495-4a89b2591c82</t>
  </si>
  <si>
    <t>/tramites/7e499415-9a9f-4483-b2a4-80364b55f7a1</t>
  </si>
  <si>
    <t>/tramites/83ba3082-b61d-4574-bb6c-92cf0fd49e4f</t>
  </si>
  <si>
    <t>/tramites/84abce5c-d137-4418-9bf6-1c324db3d0b9</t>
  </si>
  <si>
    <t>/tramites/84c5e314-2b95-40d3-ac46-921b02f92410</t>
  </si>
  <si>
    <t>/tramites/85303a07-5a34-46b0-8a8a-403de2b4ab4d</t>
  </si>
  <si>
    <t>/tramites/884f821b-43e1-4b3e-9591-395f27cfad6f</t>
  </si>
  <si>
    <t>/tramites/8b677b47-2cb2-47ca-918e-38ac86b1926a</t>
  </si>
  <si>
    <t>/tramites/8bb6ad01-d026-459a-91f8-3ac16f925f35</t>
  </si>
  <si>
    <t>/tramites/8c73e828-5e43-40a1-9b17-abdf44e80136</t>
  </si>
  <si>
    <t>/tramites/8d124833-e8c7-46b8-aeb5-d05fbfa2fd0c</t>
  </si>
  <si>
    <t>/tramites/8f56ad52-908b-4916-a454-68c8d164e0a2</t>
  </si>
  <si>
    <t>/tramites/90151712-cc40-4ba8-898d-02383dad42d7</t>
  </si>
  <si>
    <t>/tramites/908cb5ff-bdce-4f6c-897c-0894b4924a1d</t>
  </si>
  <si>
    <t>/tramites/9282c616-a01d-4540-8497-8297deb5e50f</t>
  </si>
  <si>
    <t>/tramites/96c881bf-5adc-407e-bf98-e3248ce8cb2d</t>
  </si>
  <si>
    <t>/tramites/99179245-6e47-4d3e-b90f-608a3ac7fc08</t>
  </si>
  <si>
    <t>/tramites/9a356a77-8165-4563-9e6d-e7cc60fe9191</t>
  </si>
  <si>
    <t>/tramites/9a3695d0-7277-40c9-aa0e-06142dd16ab6</t>
  </si>
  <si>
    <t>/tramites/a089c913-e1bc-406c-8cec-2e0c2827aec1</t>
  </si>
  <si>
    <t>/tramites/a0fd855d-5f5f-44cf-87ae-bda73599c48c</t>
  </si>
  <si>
    <t>/tramites/a6def7b7-42b8-4d7a-9b71-54d1ef73173b</t>
  </si>
  <si>
    <t>/tramites/aa74aebc-f6ae-4d30-b4ea-7c346af4c6fb</t>
  </si>
  <si>
    <t>/tramites/ad9b1a38-d993-41fc-bbc7-b486b11a02c5</t>
  </si>
  <si>
    <t>/tramites/ae1cb93f-c921-4d98-9507-6fdd6a8083ee</t>
  </si>
  <si>
    <t>/tramites/b04af699-57d1-451c-b4db-807328e81e73</t>
  </si>
  <si>
    <t>/tramites/b19adced-3be4-46e8-806f-66caaa7d48e5</t>
  </si>
  <si>
    <t>/tramites/b3930129-d63a-4332-9b71-d2f8a13860ab</t>
  </si>
  <si>
    <t>/tramites/b6c93fdf-1cf4-42a3-94a4-7e411d967f28</t>
  </si>
  <si>
    <t>/tramites/b7bcc225-0a8c-4ecd-b496-4a08616d382e</t>
  </si>
  <si>
    <t>/tramites/bb5b390d-5594-4eac-9c4b-0ec00c221d8b</t>
  </si>
  <si>
    <t>/tramites/bd325780-190a-4b6b-b870-9f57b8cd058f</t>
  </si>
  <si>
    <t>/tramites/be160297-8687-48b2-bcf0-5a2a6371746d</t>
  </si>
  <si>
    <t>/tramites/c0ba45ed-1934-4265-9dda-e8fee0afdac1</t>
  </si>
  <si>
    <t>/tramites/c4bfeed7-f33d-4951-9027-4752d9375963</t>
  </si>
  <si>
    <t>/tramites/c817d676-5d93-4bfc-a9c5-88c53e711091</t>
  </si>
  <si>
    <t>/tramites/d1c57f38-30e9-44c8-abd8-a8caa2bff5f8</t>
  </si>
  <si>
    <t>/tramites/d64596e7-109a-489f-a5f0-4c0407137b32</t>
  </si>
  <si>
    <t>/tramites/d6c1985f-214b-4777-a258-812e35804401</t>
  </si>
  <si>
    <t>/tramites/d90e90c5-de58-454c-9325-064251b828f1</t>
  </si>
  <si>
    <t>/tramites/db3eef46-9feb-4f91-b20e-bf0d7e8807b8</t>
  </si>
  <si>
    <t>/tramites/dbea1ffa-faba-4bc5-8948-3e9efa6bfcbd</t>
  </si>
  <si>
    <t>/tramites/dccc0b93-8ad0-4cee-aa8c-074949cda8ca</t>
  </si>
  <si>
    <t>/tramites/e457baa0-9b48-40b8-b36e-e4dd9883a796</t>
  </si>
  <si>
    <t>/tramites/e851b788-fdfd-4dd3-aea7-b6a8e050248a</t>
  </si>
  <si>
    <t>/tramites/ece8ad67-2784-4d13-9db9-7ffcad82f79e</t>
  </si>
  <si>
    <t>/tramites/f29787d1-8989-4114-a584-34a46c5326bb</t>
  </si>
  <si>
    <t>/tramites/f97bc698-3b88-4b63-ae78-c36663eb5b62</t>
  </si>
  <si>
    <t>/tramites/fcf10395-7504-406d-8cf2-f3e69e10eb09</t>
  </si>
  <si>
    <t>/tramites/feb60df0-7ce3-4d1e-8232-75158359ce1e</t>
  </si>
  <si>
    <t>Leon</t>
  </si>
  <si>
    <t>Uruapan</t>
  </si>
  <si>
    <t>Xalapa</t>
  </si>
  <si>
    <t>Metepec</t>
  </si>
  <si>
    <t>Cuautla</t>
  </si>
  <si>
    <t>Toluca</t>
  </si>
  <si>
    <t>/tramites/3f0bfbf4-8f7f-4ccb-8ab2-6b7f0b5f5224</t>
  </si>
  <si>
    <t>Heroica Veracruz</t>
  </si>
  <si>
    <t>Minatitlan</t>
  </si>
  <si>
    <t>Morelia</t>
  </si>
  <si>
    <t>Guadalupe</t>
  </si>
  <si>
    <t>San Pedro Garza Garcia</t>
  </si>
  <si>
    <t>Coatzacoalcos</t>
  </si>
  <si>
    <t>MAGL920408MTCLNZ99</t>
  </si>
  <si>
    <t>DEBERÁ ADJUNTAR SOLICITUD Y DOCUMENTACIÓN DE REQUISITOS</t>
  </si>
  <si>
    <t>MME920427EM3</t>
  </si>
  <si>
    <t>PIMB850810MTCRRT04</t>
  </si>
  <si>
    <t>Tiene otro tramite, con el folio 288 de la misma empresa.</t>
  </si>
  <si>
    <t>Tiempo en espera días laborales desde la fecha de inicio de solicitud</t>
  </si>
  <si>
    <t xml:space="preserve"> SE REQUIERE EL RECIBO PREDIAL (NO CAPTURA DE PAGO DE INTERNET) * SE REQUIERE LA NOTA DE INSCRIPCION</t>
  </si>
  <si>
    <t xml:space="preserve">	
LOCV790203MTCPRR15</t>
  </si>
  <si>
    <t>Falta anexar documentacion de acuerdo a los requisitos establecidos</t>
  </si>
  <si>
    <t xml:space="preserve">Aceptado </t>
  </si>
  <si>
    <t>Verificación de pago</t>
  </si>
  <si>
    <t xml:space="preserve">	BOSV850217MTCYSR08
</t>
  </si>
  <si>
    <t>Reporte de Trámites en proceso en la plataforma tramites y servicios  https://tramites.villahermosa.gob.mx/</t>
  </si>
  <si>
    <t>rechazado, no tiene la nota de inscripción la escritura de la propiedad</t>
  </si>
  <si>
    <t>DMA850716ER5</t>
  </si>
  <si>
    <t>POR NO SUBIR LA DOCUMENTACION CORRESPONDIENTE</t>
  </si>
  <si>
    <t>EL FORMATO DE SOLICITUD DEBERA SER FIRMADO POR EL REPRESANTANTE LEGAL FACULTADO PARA ACTOS DE ADMINISTRACION SUBIR EL PODER DEL REPRESENTANTE LEGAL FACULTADO (ACTOS DE ADMINISTRACION) EL TICKET DEL PAGO DE AGUA DEBE SER MARZO- ABRIL 2024 DEBERA SUBIR CONSTANCIA DE SITUACION FISCAL NO MAYOR A TRES MESES, ASI COMO CONSTANCIA DE PROTECCION CIVIL VIGENTE</t>
  </si>
  <si>
    <t>Ciudad Lopez Mateos</t>
  </si>
  <si>
    <t>Portland</t>
  </si>
  <si>
    <t>Ciudad Juarez</t>
  </si>
  <si>
    <t>Houston</t>
  </si>
  <si>
    <t>/ciudadano/solicitud/a5833758-6183-4d6c-8902-9d1a72cefff9</t>
  </si>
  <si>
    <t>San Antonio</t>
  </si>
  <si>
    <t>Saltillo</t>
  </si>
  <si>
    <t>Degollado</t>
  </si>
  <si>
    <t>Tampico</t>
  </si>
  <si>
    <t>Tlalnepantla de Baz</t>
  </si>
  <si>
    <t>Chimalhuacan</t>
  </si>
  <si>
    <t>/ciudadano/solicitud/f02633df-dc86-4b61-9628-13d5fe841d51</t>
  </si>
  <si>
    <t>Tijuana</t>
  </si>
  <si>
    <t>Washington</t>
  </si>
  <si>
    <t>Tulancingo</t>
  </si>
  <si>
    <t>Jesus Maria</t>
  </si>
  <si>
    <t>San Juan Bautista Tuxtepec</t>
  </si>
  <si>
    <t>Tepatitlan de Morelos</t>
  </si>
  <si>
    <t>San Miguel de Cozumel</t>
  </si>
  <si>
    <t>Tamazunchale</t>
  </si>
  <si>
    <t>Poza Rica</t>
  </si>
  <si>
    <t>Zapopan</t>
  </si>
  <si>
    <t>Boca del Rio</t>
  </si>
  <si>
    <t>Chetumal</t>
  </si>
  <si>
    <t>El Salto</t>
  </si>
  <si>
    <t>SAF980202D99</t>
  </si>
  <si>
    <t>Mayo</t>
  </si>
  <si>
    <t xml:space="preserve">	
la documentación no es la correcta</t>
  </si>
  <si>
    <t>Gráfico</t>
  </si>
  <si>
    <t>Grafico de Rechazados</t>
  </si>
  <si>
    <t>COGA791111HOCTRN02</t>
  </si>
  <si>
    <t xml:space="preserve">LOPM820825MTCPTR08
</t>
  </si>
  <si>
    <t xml:space="preserve">	
COGA791111HOCTRN02</t>
  </si>
  <si>
    <t>FIN940912RHA</t>
  </si>
  <si>
    <t xml:space="preserve">	
PAVA680726MDFLRN08</t>
  </si>
  <si>
    <t>Motivo del rechazo se duplico con el folio 299, error (imposible procesar archivo PDF incompatible).</t>
  </si>
  <si>
    <t>TRAMITE DUPLICADO, MISMO EXPEDIENTE DE FOLIO 306</t>
  </si>
  <si>
    <t>el plano debe ser con coordenadas utm, de acuerdo al plano muestra, y firmado por un dibujante, registrado ante gobierno del estado</t>
  </si>
  <si>
    <t>El plano de ser con coordenas UTM, de acuerdo al formato anexo, y firmado por un dibujante autorizado por el registro publico de la propidad</t>
  </si>
  <si>
    <t>debera integar el plano con coordenadas UTM, debidamente firmado por un perito dibujante autorizado por el registro publico de la propiedad. debera indicar el tipo y giro de la obra, debera llenar las superficies del terreno, construida y a construir debera describir el proyecto a desarrollar en el apartado de observaciones</t>
  </si>
  <si>
    <t>Tramite incompleto</t>
  </si>
  <si>
    <t>debera integrar plano con coordenas UTM, de acuerdo al plano muestra, debidamente firmado por un perito dibujante autorizado por el registro publico de la propiedad debera rellenar el formata debidamente</t>
  </si>
  <si>
    <t xml:space="preserve">DEBERA RELLENAR CORRECTAMENTE LA SOLICITUD
</t>
  </si>
  <si>
    <t>PEAL700520HTCRNS09</t>
  </si>
  <si>
    <t>/tramites</t>
  </si>
  <si>
    <t>/administrar/tramites</t>
  </si>
  <si>
    <t>/regulaciones</t>
  </si>
  <si>
    <t>Campeche</t>
  </si>
  <si>
    <t>Sonoyta</t>
  </si>
  <si>
    <t>San Cristobal de las Casas</t>
  </si>
  <si>
    <t>San Luis Potosi</t>
  </si>
  <si>
    <t>Ecatepec</t>
  </si>
  <si>
    <t>Ulm</t>
  </si>
  <si>
    <t>Chalco de Diaz Covarrubias</t>
  </si>
  <si>
    <t>Buenavista</t>
  </si>
  <si>
    <t>Reynosa</t>
  </si>
  <si>
    <t>/ciudadano/solicitud/14eddd0f-bfe8-48c2-b903-72d35e288a28</t>
  </si>
  <si>
    <t>Nuevo Laredo</t>
  </si>
  <si>
    <t>Ciudad Acuna</t>
  </si>
  <si>
    <t>/ciudadano/solicitud/2379aa76-e4e6-419d-9231-0d515cf9224a</t>
  </si>
  <si>
    <t>Culiacan</t>
  </si>
  <si>
    <t>Munich</t>
  </si>
  <si>
    <t>/ciudadano/solicitud/9a356a77-8165-4563-9e6d-e7cc60fe9191</t>
  </si>
  <si>
    <t>/index.php/login-agent</t>
  </si>
  <si>
    <t>Chapala</t>
  </si>
  <si>
    <t>Stuttgart</t>
  </si>
  <si>
    <t>Franklin Township</t>
  </si>
  <si>
    <t>Tlahuelilpan</t>
  </si>
  <si>
    <t>Ashburn</t>
  </si>
  <si>
    <t>Remseck</t>
  </si>
  <si>
    <t>Celaya</t>
  </si>
  <si>
    <t>Hohn</t>
  </si>
  <si>
    <t>Geislingen</t>
  </si>
  <si>
    <t>Aguascalientes</t>
  </si>
  <si>
    <t>Ibbenburen</t>
  </si>
  <si>
    <t>Patzcuaro</t>
  </si>
  <si>
    <t>Torreon</t>
  </si>
  <si>
    <t>/tramites/4e751ed8-7f34-49e8-8830-deab372c4bb9</t>
  </si>
  <si>
    <t>/tramites/c108d4ce-c479-4907-b50a-8f42812df3d7</t>
  </si>
  <si>
    <t>Frankfurt</t>
  </si>
  <si>
    <t>Pfullendorf</t>
  </si>
  <si>
    <t>/ciudadano/solicitud/3e2ffa1e-0018-4a92-b23f-d77afb8300c3</t>
  </si>
  <si>
    <t>/index.php/login</t>
  </si>
  <si>
    <t>Eppingen</t>
  </si>
  <si>
    <t>San Mateo Otzacatipan</t>
  </si>
  <si>
    <t>Ciudad Cuauhtemoc</t>
  </si>
  <si>
    <t>Soledad de Graciano Sanchez</t>
  </si>
  <si>
    <t>Richardson</t>
  </si>
  <si>
    <t>/ciudadano/solicitud/4e751ed8-7f34-49e8-8830-deab372c4bb9</t>
  </si>
  <si>
    <t>Manchester</t>
  </si>
  <si>
    <t>Nuevo Vallarta</t>
  </si>
  <si>
    <t>Teoloyucan</t>
  </si>
  <si>
    <t>/ciudadano/solicitud/e5c2036e-61c8-4107-89b4-0b727b327aca</t>
  </si>
  <si>
    <t>Barranquilla</t>
  </si>
  <si>
    <t>Coffeyville</t>
  </si>
  <si>
    <t>Oaxaca</t>
  </si>
  <si>
    <t>Paris</t>
  </si>
  <si>
    <t>San Nicolas de los Garza</t>
  </si>
  <si>
    <t>Tepic</t>
  </si>
  <si>
    <t>Alfredo V. Bonfil</t>
  </si>
  <si>
    <t>Huejutla de Reyes</t>
  </si>
  <si>
    <t>Atlanta</t>
  </si>
  <si>
    <t>Bitburg</t>
  </si>
  <si>
    <t>Steinheim an der Murr</t>
  </si>
  <si>
    <t>/ciudadano/solicitud/308f225c-db28-42f2-9511-561a9196bddf</t>
  </si>
  <si>
    <t>/ciudadano/solicitud/98dde644-2f7d-4600-9698-a591e59f2a27</t>
  </si>
  <si>
    <t>Ciudad Nezahualcoyotl</t>
  </si>
  <si>
    <t>Cordoba</t>
  </si>
  <si>
    <t>Los Angeles</t>
  </si>
  <si>
    <t>Mayen</t>
  </si>
  <si>
    <t>Salamanca</t>
  </si>
  <si>
    <t>Cary</t>
  </si>
  <si>
    <t>Tapachula</t>
  </si>
  <si>
    <t>/tramites/ef5a7054-bfa3-4544-bbae-3c56a8684b66</t>
  </si>
  <si>
    <t>Acayucan</t>
  </si>
  <si>
    <t>Pforzheim</t>
  </si>
  <si>
    <t>Leinfelden-Echterdingen</t>
  </si>
  <si>
    <t>Alsbach-Hahnlein</t>
  </si>
  <si>
    <t>Mannheim</t>
  </si>
  <si>
    <t>Tehuacan</t>
  </si>
  <si>
    <t>DEBERA CORREGIR LA SOLICITUD YA QUE LA CUENTA PREDIAL NO CORRESPONDE. DEBERA CORREGIR LA CONSTANCIA DE PROTECCION CIVIL, EL NUMERO CORRECTO DE LA PLAZA ES 501 Y LA COLONIA ES PLUTARCO ELIAS CALLES.</t>
  </si>
  <si>
    <t xml:space="preserve">	
HEHL750816MTCRRL01</t>
  </si>
  <si>
    <t xml:space="preserve">	
VILS010220MTCDPRA1</t>
  </si>
  <si>
    <t>ya fue ingresado a la ventanilla de esta Dirección de Protección Ambiental y Desarrollo Sustentable el cual se le asigno folio 870</t>
  </si>
  <si>
    <t>CIM04013042A</t>
  </si>
  <si>
    <t>En proceso</t>
  </si>
  <si>
    <t>Observaciones:
El formato debe estar firmado por el solicitante y apoderado y/o representante de la empresa De integrar el plano con coordenas UTM, tal como se indica en el plano muestra y debidamente firmado por un perito dibujante avalado por la gobierno del estado De preferenia anexar el recibo de pago de impuesto predial expedido por la Dirección de Finanzas Debe integrar el Poder del Represente de la empresa en cuestión, credencial de elector y es la persona que debe firmar el formato</t>
  </si>
  <si>
    <t>AET040206JVA</t>
  </si>
  <si>
    <t>MAOV980829MTCRRL02</t>
  </si>
  <si>
    <t xml:space="preserve">	
Revalidación de Anuencia Municipal para Expendio de Productos Cárnicos (Rural / Urbano para CEDIS Centro de Distribución)</t>
  </si>
  <si>
    <t>POPZ871204MQRTRD04</t>
  </si>
  <si>
    <t>OUCO000405MTCZSLA0</t>
  </si>
  <si>
    <t>MEGM040126MTCNRRA4</t>
  </si>
  <si>
    <t>ine no visible</t>
  </si>
  <si>
    <t>Zapotlan de Juarez</t>
  </si>
  <si>
    <t>Zacualtipan</t>
  </si>
  <si>
    <t>Ciudad Madero</t>
  </si>
  <si>
    <t>LE INFORMO QUE DENTRO DE LOS ARCHIVOS QUE OBRAN EN ESTA DIRECCIÓN, EXISTE UN PROCEDIMIENTO ADMINISTRATIVO, POR LO QUE DEBERA ACUDIR AL DEPARTAMENTO DE INSPECCIÓN URBANA, PARA QUE SE LE INDIQUE LO PROCEDENTE</t>
  </si>
  <si>
    <t>NO INTEGRO DOCUMENTACIÓN SOLICITADA EN EL FORMATO NO PLANO CON COORDENADAS UTM DE ACUERDO AL PLANO MUESTO INDICADO</t>
  </si>
  <si>
    <t>DENTRO DE LOS ARCHIVOS QUE OBRAN EN ESTA DIRECCIÓN, EXSITE UN PROCEDIMIENTO ADMINISTRATIVO, DEL PREDIO INDCADO EN SU SOLICITUD, POR LO QUE DEBERA ACUDIR AL DEPARTAMENTO DE INSPECCIÓN URBANA, PARA QUE LE INDIQUEN LO PROCEDENTE</t>
  </si>
  <si>
    <t>EIPC470215HTCVRR08</t>
  </si>
  <si>
    <t>EOMS740515HCSSGS06</t>
  </si>
  <si>
    <t xml:space="preserve">	
MODR740424MTCRZS02</t>
  </si>
  <si>
    <t>EL DOCUMENTO CON EL CUAL PRETENDE ACREDITAR LA PROPIEDAD, ES UNA CONSTANCIA DE PROPIEDAD, POR QUE CARECE DE VALIDEZ OFICIAL POR LO QUE NO ES POSIBLE DAR CONTINUIDAD A SU TRÁMITE, DE ACUERDO A LO ESTABLECIDO EN EL REGLAMENTO DE CONSTRUCCIONES DEL MUNICIPIO DE CENTRO</t>
  </si>
  <si>
    <t>GEG070619AEA</t>
  </si>
  <si>
    <t>La constancia de Situación Fiscal no debe ser menor a 3 meses la fecha de expedición, en este caso es 23 de diciembre del 2020, debería ser este año 2024. Saludos cordiales quedamos a sus atenciones.</t>
  </si>
  <si>
    <t>VILS010220MTCDPRA1</t>
  </si>
  <si>
    <t>jun</t>
  </si>
  <si>
    <t>HGE181011J40</t>
  </si>
  <si>
    <t>GAEJ931205HMCRSN02</t>
  </si>
  <si>
    <t>1.-EL FORMATO DE SOLICITUD DEBERA SER FIRMADO POR EL REPRESENTANTE LEGAL O PERSONA CON FACULTAD PARA REALIZAR ACTOS DE ADMINISTRACION. 2.- TICKET DE COBRO PREDIAL LEGIBLE. 3.- TICKET DE COBRO DE AGUA AL DIA SIN ADEUDO.</t>
  </si>
  <si>
    <t>Trámites y Servicios Atendidos en Línea</t>
  </si>
  <si>
    <t>CACB860909MTCRRL04</t>
  </si>
  <si>
    <t>Recepción de documentos</t>
  </si>
  <si>
    <t>/regulations</t>
  </si>
  <si>
    <t>Ciudad de México</t>
  </si>
  <si>
    <t>Mérida</t>
  </si>
  <si>
    <t>Cancún</t>
  </si>
  <si>
    <t>Tuxtla Gutiérrez</t>
  </si>
  <si>
    <t>Cárdenas</t>
  </si>
  <si>
    <t>Paraíso</t>
  </si>
  <si>
    <t>Cunduacán</t>
  </si>
  <si>
    <t>LOBS911002MTCPCL08</t>
  </si>
  <si>
    <t xml:space="preserve">	
GOSC981106HTCMNR02</t>
  </si>
  <si>
    <t>ISE1112039E6</t>
  </si>
  <si>
    <t>DEBERA SUBIR EL TICKET DE COBRO DEL AGUA</t>
  </si>
  <si>
    <t>Buenas Tardes por medio de la presente que los documentos para solicitar la Constancia de Obligaciones Fiscales Municipales de persona Física es la INE y Constancia de Situación Fiscal esta segunda no la adjunto. Debe Adjuntar toda la documentación correctamente</t>
  </si>
  <si>
    <t>LOBS911002NV0</t>
  </si>
  <si>
    <t>Junio</t>
  </si>
  <si>
    <t>TOPT720528MTCRSR00</t>
  </si>
  <si>
    <t>Buenas tardes para poder atender su solicitud los requisitos que están incompletos es el acta constitutiva que empieza en la hoja 1 y salta a la 21, se encuentra incompleta.</t>
  </si>
  <si>
    <t>CUCL920828MTCRSN05</t>
  </si>
  <si>
    <t>ACO240110N68</t>
  </si>
  <si>
    <t>Tlaxcala</t>
  </si>
  <si>
    <t>IAC850626TC9</t>
  </si>
  <si>
    <t>LA SOLICITUD DEBE ESTAR FIRMADA POR EL APODERADO LEGAL DE LA EMPRESA TANT EN LA PARTE DEL SOLICITANTE COMO EN LA PARTE DEL PROPIETARIO EL PLANO DEBE SER CN COORDENAS UTM, Y EN FORMATO MUESTRA QUE APARECE EN LA PLATAFORMA, DEBIDAMENTE FRMADO POR UN PERITO DIBIJANTE REGISTRADO ANTE EL REG. PUB, COMO SE INDICA EN EL PLANO</t>
  </si>
  <si>
    <t>EAJF930503MDFSMR08</t>
  </si>
  <si>
    <t>EL MOTIVO DEL RECHAZO DE ESTA SOLICITUD ES POR QUE INGRESO UNA DOCUMENTACION COMPLETA CON EL FOLIO 356. AHI EN ESE FOLIO SE LE ATENDERA. SALUDOS CORDIALES.</t>
  </si>
  <si>
    <t>MOMR780210HVZRNS08</t>
  </si>
  <si>
    <t>CUBJ010323MTCRTRA1</t>
  </si>
  <si>
    <t xml:space="preserve"> rechazo
DEBERA INGREFAR LA SOLICITUD DEBIDAMENTE RELLENADA Y FIRMADA POR EL SOLICITADA Y REPRESENTANTE DE LA EMPRESA O PROPIETARIO DEL PREDIO, DE ACUERDO A COMO SE INDICA EN EL FORMATO ANEXO EN LA PLATAFORMA DIGITAL DE TRAMITES DEL MUNICIPIO DE CENTRO, TABASCO, ASI COMO EL PLANO CON COORDENAS UTM, DE ACUERDO AL PLANO MUESTRA Y DEBIDAMENTE FIRMADO POR UN PERITO DIBIJANTE AUTORIZADO POR EL REGISTRO PUBLICO DE LA PROPIDAD DEL ESTADO DE TABASCO.</t>
  </si>
  <si>
    <t>NERE680804HVZGMD05</t>
  </si>
  <si>
    <t>CURJ730903HTCJMN01</t>
  </si>
  <si>
    <t>EL MOTIVO DEL RECHAZO DE ESTA SOLICITUD CON FOLIO 360 S POR QUE LA DOCUMENTACIÓN ESTA INCOMPLETA. PARA LAS PERSONAS FISICAS LOS DOCUEMNTOS SON INE Y CONSTANCIAS DE SITUCIÓN FISCAL DEL SAT ESTA ULTIMA NO MAYOR A 3 MESES, DESPUES DE VOLVER A SUBIR SU INE Y LA CONSTANCIA DE SITUACION FISCAL PODRA VOLVER A SOLICITAR LA CONSTANCIA DE CUMPLIMIENTO DE OBLIGACION FISCAL MUNICIPAL. SALUDOS CORDIALES.</t>
  </si>
  <si>
    <t>Inscripción para Alta en el Padrón de Proveedores (Persona Moral)</t>
  </si>
  <si>
    <t>Dirección de Administración</t>
  </si>
  <si>
    <t>Inscripción para Alta en el Padrón de Proveedores (Persona Física)</t>
  </si>
  <si>
    <t xml:space="preserve">	
MOMR780210DV9</t>
  </si>
  <si>
    <t>SEI8604241P9</t>
  </si>
  <si>
    <t>HEMJ820321MTCRRS02</t>
  </si>
  <si>
    <t>ROOJ660520HVZSLS07</t>
  </si>
  <si>
    <t>SCI011114UY7</t>
  </si>
  <si>
    <t>VETM541012HDFLLG00</t>
  </si>
  <si>
    <t>DEBERA PRESENTAR LA SOLICITUD CON EL NUMERO TOTAL DE TRABAJADORES, NO EL RANGO. DEBERA SUBIR TICKET DE COBRO DE PREDIAL Y TICKET DE COBRO DE AGUA, AL DIA SIN ADEUDOS (NO FACTURAS NI CONSULTA EN LINEA).</t>
  </si>
  <si>
    <t>DEBERA SUBIR EL TICKET DE COBRO DE AGUA (NO FACTURA, NO PAGO POR TRANSFERENCIA) TODA LA DOCUMENTACION DEBE SUBIRSE EN FORMATO PDF, UNO POR UNO. DEBERA COLOCAR UN NUMERO DE TELEFONO VALIDO</t>
  </si>
  <si>
    <t>CUVV951107MTCRLN07</t>
  </si>
  <si>
    <t>GCO040115233</t>
  </si>
  <si>
    <t>MOTIVO DEL RECHAZO ESTA INCOMPLETA LA ACTA CONSTITUTIVA, FAVOR DE CARGAR CONSTANCIA DE SITUCACION FISCAL, INE Y LA ACTA CONSTITUTIVA VIGENTE COMPLETA, PARA ASI PODERLE BRINDAR UNA MEJOR ATENCION</t>
  </si>
  <si>
    <t>LOAC820722HTCPGR08</t>
  </si>
  <si>
    <t>TIENE OTRA SOLICITUD CON EL MISMO MOTIVO DE RECHAZO, ESTA INCOMPLETA EL ACTA CONSTITUTIVA, FAVOR DE CARGAR CONSTANCIA DE SITUCACION FISCAL, INE Y LA ACTA CONSTITUTIVA VIGENTE COMPLETA, PARA ASI PODERLE BRINDAR UNA MEJOR ATENCION</t>
  </si>
  <si>
    <t>EL MOTIVO DEL RECHAZO DE LA SOLICITUD ES DEBIO A QUE LA INE SE ENCUENTRA VENCIDA DICE EMISION 2013 VIGENCIA HASTA 2023. FAVOR DE ACTUALIZAR LA INE PARA PODERLE DAR EL TRAMITE CORRESPONDIENTE.</t>
  </si>
  <si>
    <t>CALM551127gu6hdfhm</t>
  </si>
  <si>
    <t>DEBERA SUBIR LA SOLICITUD DEBIDAMENTE REQUISITADA (PONER FECHA DEL DIA QUE SE SUBE LA DOCUMENTACION, EN EL DOMICILIO FISCAL AGREGAR LA POBLACION: BENITO JUAREZ). DEBERA SUBIR TICKETS DE COBRO DE PREDIAL Y AGUA (NO SUBIR FACTURAS NI CONSULTAS).</t>
  </si>
  <si>
    <t>VEGJ610516MDFGLN09</t>
  </si>
  <si>
    <t>MERW941225MTCNMN06</t>
  </si>
  <si>
    <t>bdias, se revisaron los documentos enviada, falta anexar documentación de acuerdo con los requisitos establecidos.</t>
  </si>
  <si>
    <t>Cierre de trámite</t>
  </si>
  <si>
    <t xml:space="preserve">	
CUBJ010323MTCRTRA1</t>
  </si>
  <si>
    <t>CUNA720529BY5</t>
  </si>
  <si>
    <t>Por inconsistencia en el nombre del titular</t>
  </si>
  <si>
    <t>Debe presentar el predial que indique las superficies del terreno y la superficie construida para cotejo de la información</t>
  </si>
  <si>
    <t>Debe integrar el predial que indique las superficies del terreno y construcción, para cotejo de la información</t>
  </si>
  <si>
    <t xml:space="preserve">	
Debera ingresar el pedial que indique las superficies del terreno y construcción, para cotejo</t>
  </si>
  <si>
    <t>El plano debe ser como el plano muestra que se indica en la plataforma, y debidamente firmado por un perito dibujante autorizado por el Gobierno del Estado de Tabasco, Publicado en el Periodico oficial de fecha 28 de junio de 2023 edición 8432, ÉPOCA 7a. SUPLEMENTO H Se les solicita atiendan las recomencaciones, para poder estar em condiciones de atender su solici tud</t>
  </si>
  <si>
    <t>falta de requisitos solicitados</t>
  </si>
  <si>
    <t>Debe integrar el predial que indique la superficie del terreno y superficie construida en su caso</t>
  </si>
  <si>
    <t>LGH100813NN8</t>
  </si>
  <si>
    <t>POR SUPERAR EL TIEMPO OTORGADO PARA EFECTUAR EL PAGO CORRESPONDIENTE, SE RECHAZA SU TRAMITE DE SOLICTUD DE ACTA.</t>
  </si>
  <si>
    <t xml:space="preserve">	
CUMG781206MTCRGD04</t>
  </si>
  <si>
    <t>Pagado</t>
  </si>
  <si>
    <t>FECP860130HTCLRD05</t>
  </si>
  <si>
    <t>Crear dictamen</t>
  </si>
  <si>
    <t>Motivo de rechazo no concluir el pago, se vencio los 5 dias habiles que tiene para realizar el pago</t>
  </si>
  <si>
    <t>BABC640318HVZNTR00</t>
  </si>
  <si>
    <t>VICR710917MTCNSC16</t>
  </si>
  <si>
    <t>San Pablo de las Salinas</t>
  </si>
  <si>
    <t>Atlixco</t>
  </si>
  <si>
    <t>Tepexpan</t>
  </si>
  <si>
    <t>La Paz</t>
  </si>
  <si>
    <t>Langenburg</t>
  </si>
  <si>
    <t>Diciembre</t>
  </si>
  <si>
    <t>Noviembre</t>
  </si>
  <si>
    <t>SUSO650813HTCRRS01</t>
  </si>
  <si>
    <t>SUSQ711121HTCRNN04</t>
  </si>
  <si>
    <t xml:space="preserve">	
BABC640318HVZNTR00</t>
  </si>
  <si>
    <t>cco8605231n4</t>
  </si>
  <si>
    <t>MAMV971209MTCRSC00</t>
  </si>
  <si>
    <t xml:space="preserve">	
JUSV700626MTCRNR05</t>
  </si>
  <si>
    <t>GOSC981106HTCMNR02</t>
  </si>
  <si>
    <t>LERT700524XXX</t>
  </si>
  <si>
    <t>En revisión</t>
  </si>
  <si>
    <t>HERN890224MTCRYN09</t>
  </si>
  <si>
    <t xml:space="preserve">	
TERR950327MMCLBY01</t>
  </si>
  <si>
    <t>AGREGAR EN LA SOLICITUD COMO REFERENCIA: PLAZA 27 DEBERA SUBIR EL TICKET DE COBRO DEL AGUA (NO FACTURA, NO COMPROBANTE DE PAGO DIGITAL). DEBERA SUBIR FOTOGRAFIAS (2 DEL EXTERIOR Y 2 DEL INTERIOR)</t>
  </si>
  <si>
    <t>OOEN330203HTCRSL17</t>
  </si>
  <si>
    <t>RICJ730504MTCVRN06</t>
  </si>
  <si>
    <t>Visto bueno</t>
  </si>
  <si>
    <t>NO ESTA INDICANDO QUE TIPO DE TRAMITE SOLICITA</t>
  </si>
  <si>
    <t>FALTA DE DOCUMENTOS Y ACTUALIZACIÓN DE LAS ACTAS DE NACIMIENTO DE LOS PADRES</t>
  </si>
  <si>
    <t>OCO000809UE7</t>
  </si>
  <si>
    <t>VEGM540313HVZLNR01</t>
  </si>
  <si>
    <t xml:space="preserve">	
CAHA841215MTCMRN00</t>
  </si>
  <si>
    <t>debera integrar la nota o volante de inscripción de la escritura</t>
  </si>
  <si>
    <t>NO ANEXO NOTA DE INSCRIPCION DE LA ESCRITURA</t>
  </si>
  <si>
    <t>Una ves revisado y analizado su expediente, se pudo constar que en la solicitud debera poner como propietario a la empresa Bienes Inmuebles y quien debe firmar es el sr. obed flores como Gerente Unico de la misma, en caso de que haya cambiado el representante, administrador o gerente, debera incluir el poder del nuevo. el predial que integraron no corresponde al que se indica en la solicitud, plano y predio descrito en la escrtra, por lo que debera integrar el correcto.</t>
  </si>
  <si>
    <t>Una vez revisado y analizado su expediente, se pudo constar que en la solicitud debera poner como propietario a la empresa Bienes Inmuebles y quien debe firmar es el sr. obed flores como Gerente Unico de la misma, en caso de que haya cambiado el representante, administrador o gerente, debera incluir el poder del nuevo. el predial que integraron no corresponde al que se indica en la solicitud, plano y predio descrito en la escrtra, por lo que debera integrar el correcto.</t>
  </si>
  <si>
    <t>documentos incompletos</t>
  </si>
  <si>
    <t>JUCJ781006HTCRSN03</t>
  </si>
  <si>
    <t>MEBH451204SI0</t>
  </si>
  <si>
    <t>OOCJ870626HTCSLS01</t>
  </si>
  <si>
    <t>REGS970601MTCYNS03</t>
  </si>
  <si>
    <t>VITJ870416HTCDLN06</t>
  </si>
  <si>
    <t>Coatepec</t>
  </si>
  <si>
    <t>Los Mochis</t>
  </si>
  <si>
    <t>Juarez</t>
  </si>
  <si>
    <t>Amsterdam</t>
  </si>
  <si>
    <t>Singapore</t>
  </si>
  <si>
    <t>Autoridad  Municipal de Mejora Regulatoria</t>
  </si>
  <si>
    <t>Solicitudes en el portal de Trámites y Servicios</t>
  </si>
  <si>
    <t>POR SUPERAR EL TIEMPO OTORGADO PARA EFECTUAR EL PAGO CORRESPONDIENTE, SE RECHAZA SU TRAMITE DE SOLICTUD DE ACTA CERTIFICADA.</t>
  </si>
  <si>
    <t>Fecha: 30/06/2024</t>
  </si>
  <si>
    <t xml:space="preserve"> Solicitudes Atendidas en el Portal de Trámites y Servicios - Trimestral Abril - Junio 2024</t>
  </si>
  <si>
    <t>Solicitudes Atendidas en el Portal de Trámites y Servicios Trimestral Julio - Septiembre 2024</t>
  </si>
  <si>
    <t>Nombre del Trámite</t>
  </si>
  <si>
    <t>Expedición de Copias Certificadas (Nacimiento,  Matrimonio,  Divorcio,  Defunción,  Reconocimiento, Adopción, Negativo, Inscripción de Extranjería)</t>
  </si>
  <si>
    <t>Revalidación de Constancia de Alineamiento y Número Oficial</t>
  </si>
  <si>
    <t>Registro de Escritura Pública</t>
  </si>
  <si>
    <t>Cédula Catastral</t>
  </si>
  <si>
    <t>Actualización en el Padrón de Proveedores (Persona Física y Persona Moral)</t>
  </si>
  <si>
    <t>Revalidación de Anuencia Municipal para Expendio de Productos Cárnicos (Rural / Urbano para CEDIS Centro de Distribución)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</si>
</sst>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0.0"/>
    <numFmt numFmtId="166" formatCode="&quot;$&quot;#,##0.00"/>
    <numFmt numFmtId="167" formatCode="hh:mm:ss;@"/>
    <numFmt numFmtId="168" formatCode="0.000"/>
  </numFmts>
  <fonts count="37" x14ac:knownFonts="1">
    <font>
      <sz val="11"/>
      <color theme="1"/>
      <name val="Calibri"/>
      <family val="2"/>
      <scheme val="minor"/>
    </font>
    <font>
      <sz val="12"/>
      <color theme="1"/>
      <name val="Calibri"/>
      <family val="2"/>
      <scheme val="minor"/>
    </font>
    <font>
      <b/>
      <sz val="16"/>
      <color theme="1"/>
      <name val="Calibri"/>
      <family val="2"/>
      <scheme val="minor"/>
    </font>
    <font>
      <b/>
      <sz val="18"/>
      <color theme="1"/>
      <name val="Calibri"/>
      <family val="2"/>
      <scheme val="minor"/>
    </font>
    <font>
      <sz val="14"/>
      <color theme="1"/>
      <name val="Calibri"/>
      <family val="2"/>
      <scheme val="minor"/>
    </font>
    <font>
      <sz val="8"/>
      <name val="Calibri"/>
      <family val="2"/>
      <scheme val="minor"/>
    </font>
    <font>
      <sz val="16"/>
      <color theme="1"/>
      <name val="Calibri"/>
      <family val="2"/>
      <scheme val="minor"/>
    </font>
    <font>
      <b/>
      <sz val="22"/>
      <color theme="1"/>
      <name val="Calibri"/>
      <family val="2"/>
      <scheme val="minor"/>
    </font>
    <font>
      <sz val="22"/>
      <color theme="1"/>
      <name val="Calibri"/>
      <family val="2"/>
      <scheme val="minor"/>
    </font>
    <font>
      <sz val="18"/>
      <color theme="1"/>
      <name val="Calibri"/>
      <family val="2"/>
      <scheme val="minor"/>
    </font>
    <font>
      <sz val="20"/>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2"/>
      <color theme="0"/>
      <name val="Calibri"/>
      <family val="2"/>
      <scheme val="minor"/>
    </font>
    <font>
      <sz val="11"/>
      <color rgb="FFFF0000"/>
      <name val="Calibri"/>
      <family val="2"/>
      <scheme val="minor"/>
    </font>
    <font>
      <b/>
      <sz val="36"/>
      <color theme="1"/>
      <name val="Calibri"/>
      <family val="2"/>
      <scheme val="minor"/>
    </font>
    <font>
      <sz val="18"/>
      <color rgb="FFFF0000"/>
      <name val="Calibri"/>
      <family val="2"/>
      <scheme val="minor"/>
    </font>
    <font>
      <b/>
      <sz val="20"/>
      <color theme="1"/>
      <name val="Calibri"/>
      <family val="2"/>
      <scheme val="minor"/>
    </font>
    <font>
      <sz val="11"/>
      <name val="Calibri"/>
      <family val="2"/>
      <scheme val="minor"/>
    </font>
    <font>
      <sz val="22"/>
      <name val="Calibri"/>
      <family val="2"/>
      <scheme val="minor"/>
    </font>
    <font>
      <sz val="24"/>
      <color theme="1"/>
      <name val="Calibri"/>
      <family val="2"/>
      <scheme val="minor"/>
    </font>
    <font>
      <b/>
      <sz val="14"/>
      <color rgb="FFED7D31"/>
      <name val="Calibri"/>
      <family val="2"/>
      <scheme val="minor"/>
    </font>
    <font>
      <sz val="14"/>
      <color rgb="FFFF0000"/>
      <name val="Calibri"/>
      <family val="2"/>
      <scheme val="minor"/>
    </font>
    <font>
      <b/>
      <sz val="12"/>
      <color theme="1"/>
      <name val="Calibri"/>
      <family val="2"/>
      <scheme val="minor"/>
    </font>
    <font>
      <b/>
      <sz val="12"/>
      <color rgb="FF00B050"/>
      <name val="Calibri"/>
      <family val="2"/>
      <scheme val="minor"/>
    </font>
    <font>
      <b/>
      <sz val="11"/>
      <color rgb="FF0070C0"/>
      <name val="Calibri"/>
      <family val="2"/>
      <scheme val="minor"/>
    </font>
    <font>
      <b/>
      <sz val="16"/>
      <color theme="0"/>
      <name val="Calibri"/>
      <family val="2"/>
      <scheme val="minor"/>
    </font>
    <font>
      <b/>
      <sz val="24"/>
      <color theme="0"/>
      <name val="Calibri"/>
      <family val="2"/>
      <scheme val="minor"/>
    </font>
    <font>
      <b/>
      <sz val="14"/>
      <color theme="1"/>
      <name val="Calibri"/>
      <family val="2"/>
      <scheme val="minor"/>
    </font>
    <font>
      <sz val="20"/>
      <color theme="0"/>
      <name val="Calibri"/>
      <family val="2"/>
      <scheme val="minor"/>
    </font>
    <font>
      <sz val="16"/>
      <color rgb="FF832A2C"/>
      <name val="Calibri"/>
      <family val="2"/>
      <scheme val="minor"/>
    </font>
    <font>
      <sz val="24"/>
      <color theme="0"/>
      <name val="Calibri"/>
      <family val="2"/>
      <scheme val="minor"/>
    </font>
    <font>
      <sz val="22"/>
      <color theme="0"/>
      <name val="Calibri"/>
      <family val="2"/>
      <scheme val="minor"/>
    </font>
    <font>
      <sz val="28"/>
      <color theme="1"/>
      <name val="Calibri"/>
      <family val="2"/>
      <scheme val="minor"/>
    </font>
    <font>
      <sz val="26"/>
      <color theme="1"/>
      <name val="Calibri"/>
      <family val="2"/>
      <scheme val="minor"/>
    </font>
    <font>
      <sz val="3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832A2C"/>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30">
    <xf numFmtId="0" fontId="0" fillId="0" borderId="0" xfId="0"/>
    <xf numFmtId="0" fontId="0" fillId="0" borderId="0" xfId="0" applyAlignment="1">
      <alignment horizontal="center"/>
    </xf>
    <xf numFmtId="0" fontId="0" fillId="0" borderId="0" xfId="0" pivotButton="1"/>
    <xf numFmtId="0" fontId="0" fillId="0" borderId="0" xfId="0" applyAlignment="1">
      <alignment horizontal="left"/>
    </xf>
    <xf numFmtId="0" fontId="4" fillId="0" borderId="0" xfId="0" applyFont="1" applyAlignment="1">
      <alignment wrapText="1"/>
    </xf>
    <xf numFmtId="0" fontId="3" fillId="0" borderId="0" xfId="0" applyFont="1" applyAlignment="1">
      <alignment horizontal="center" vertical="center" wrapText="1"/>
    </xf>
    <xf numFmtId="0" fontId="0" fillId="0" borderId="0" xfId="0" applyAlignment="1">
      <alignment wrapText="1"/>
    </xf>
    <xf numFmtId="0" fontId="0" fillId="0" borderId="0" xfId="0" applyAlignment="1">
      <alignment horizontal="left" wrapText="1"/>
    </xf>
    <xf numFmtId="0" fontId="8" fillId="0" borderId="0" xfId="0" applyFont="1"/>
    <xf numFmtId="0" fontId="6" fillId="0" borderId="0" xfId="0" applyFont="1" applyAlignment="1">
      <alignment wrapText="1"/>
    </xf>
    <xf numFmtId="0" fontId="6" fillId="0" borderId="0" xfId="0" applyFont="1" applyAlignment="1">
      <alignment horizontal="left"/>
    </xf>
    <xf numFmtId="9" fontId="0" fillId="0" borderId="0" xfId="0" applyNumberFormat="1"/>
    <xf numFmtId="14" fontId="0" fillId="0" borderId="0" xfId="0" applyNumberFormat="1" applyAlignment="1">
      <alignment horizontal="left" indent="1"/>
    </xf>
    <xf numFmtId="0" fontId="4" fillId="0" borderId="0" xfId="0" applyFont="1" applyAlignment="1">
      <alignment horizontal="left" vertical="center" wrapText="1"/>
    </xf>
    <xf numFmtId="0" fontId="0" fillId="0" borderId="0" xfId="0" applyAlignment="1">
      <alignment horizontal="right"/>
    </xf>
    <xf numFmtId="0" fontId="10" fillId="0" borderId="1" xfId="0" applyFont="1" applyBorder="1" applyAlignment="1">
      <alignment horizontal="left" wrapText="1"/>
    </xf>
    <xf numFmtId="14" fontId="0" fillId="0" borderId="0" xfId="0" applyNumberFormat="1" applyAlignment="1">
      <alignment horizontal="center"/>
    </xf>
    <xf numFmtId="0" fontId="0" fillId="0" borderId="0" xfId="0" applyAlignment="1">
      <alignment horizontal="center" vertical="center" wrapText="1"/>
    </xf>
    <xf numFmtId="0" fontId="7" fillId="0" borderId="2" xfId="0" applyFont="1" applyBorder="1"/>
    <xf numFmtId="0" fontId="7" fillId="0" borderId="2" xfId="0" applyFont="1" applyBorder="1" applyAlignment="1">
      <alignment wrapText="1"/>
    </xf>
    <xf numFmtId="0" fontId="0" fillId="2" borderId="1" xfId="0" applyFill="1" applyBorder="1" applyAlignment="1">
      <alignment vertical="center" wrapText="1"/>
    </xf>
    <xf numFmtId="0" fontId="7" fillId="0" borderId="0" xfId="0" applyFont="1" applyAlignment="1">
      <alignment horizontal="left" vertical="center" wrapText="1"/>
    </xf>
    <xf numFmtId="0" fontId="7" fillId="0" borderId="0" xfId="0" applyFont="1" applyAlignment="1">
      <alignment wrapText="1"/>
    </xf>
    <xf numFmtId="0" fontId="0" fillId="2" borderId="7" xfId="0" applyFill="1" applyBorder="1" applyAlignment="1">
      <alignment vertical="center" wrapText="1"/>
    </xf>
    <xf numFmtId="1" fontId="0" fillId="0" borderId="0" xfId="0" applyNumberFormat="1"/>
    <xf numFmtId="14" fontId="0" fillId="2" borderId="7" xfId="0" applyNumberFormat="1" applyFill="1" applyBorder="1" applyAlignment="1">
      <alignment horizontal="center" vertical="center"/>
    </xf>
    <xf numFmtId="14" fontId="0" fillId="0" borderId="0" xfId="0" applyNumberFormat="1"/>
    <xf numFmtId="0" fontId="2" fillId="2" borderId="0" xfId="0" applyFont="1" applyFill="1"/>
    <xf numFmtId="0" fontId="7" fillId="2" borderId="0" xfId="0" applyFont="1" applyFill="1" applyAlignment="1">
      <alignment horizontal="left"/>
    </xf>
    <xf numFmtId="0" fontId="0" fillId="2" borderId="0" xfId="0" applyFill="1" applyAlignment="1">
      <alignment horizontal="center"/>
    </xf>
    <xf numFmtId="0" fontId="0" fillId="2" borderId="0" xfId="0" applyFill="1"/>
    <xf numFmtId="14" fontId="0" fillId="2" borderId="0" xfId="0" applyNumberFormat="1" applyFill="1"/>
    <xf numFmtId="2" fontId="0" fillId="0" borderId="0" xfId="0" applyNumberFormat="1"/>
    <xf numFmtId="0" fontId="1" fillId="2" borderId="1" xfId="0" applyFont="1" applyFill="1" applyBorder="1" applyAlignment="1">
      <alignment horizontal="center" vertical="center" wrapText="1"/>
    </xf>
    <xf numFmtId="0" fontId="13" fillId="3" borderId="4" xfId="0" applyFont="1" applyFill="1" applyBorder="1" applyAlignment="1">
      <alignment vertical="center" wrapText="1"/>
    </xf>
    <xf numFmtId="0" fontId="13" fillId="3" borderId="1" xfId="0" applyFont="1" applyFill="1" applyBorder="1" applyAlignment="1">
      <alignment vertical="center" wrapText="1"/>
    </xf>
    <xf numFmtId="0" fontId="13" fillId="3" borderId="5" xfId="0" applyFont="1" applyFill="1" applyBorder="1" applyAlignment="1">
      <alignment vertical="center" wrapText="1"/>
    </xf>
    <xf numFmtId="0" fontId="13" fillId="3" borderId="8" xfId="0" applyFont="1" applyFill="1" applyBorder="1" applyAlignment="1">
      <alignment vertical="center" wrapText="1"/>
    </xf>
    <xf numFmtId="164" fontId="0" fillId="0" borderId="0" xfId="0" applyNumberFormat="1"/>
    <xf numFmtId="165" fontId="0" fillId="0" borderId="0" xfId="0" applyNumberFormat="1"/>
    <xf numFmtId="0" fontId="15" fillId="0" borderId="0" xfId="0" applyFont="1"/>
    <xf numFmtId="0" fontId="17" fillId="0" borderId="0" xfId="0" applyFont="1"/>
    <xf numFmtId="0" fontId="0" fillId="2" borderId="3" xfId="0" applyFill="1" applyBorder="1" applyAlignment="1">
      <alignment vertical="center" wrapText="1"/>
    </xf>
    <xf numFmtId="0" fontId="13" fillId="3" borderId="4" xfId="0" applyFont="1" applyFill="1" applyBorder="1" applyAlignment="1">
      <alignment horizontal="left" vertical="center" wrapText="1"/>
    </xf>
    <xf numFmtId="0" fontId="0" fillId="2" borderId="1" xfId="0" applyFill="1" applyBorder="1" applyAlignment="1">
      <alignment horizontal="left" vertical="center" wrapText="1"/>
    </xf>
    <xf numFmtId="0" fontId="0" fillId="0" borderId="0" xfId="0" applyAlignment="1">
      <alignment horizontal="left" vertical="center" wrapText="1"/>
    </xf>
    <xf numFmtId="166" fontId="0" fillId="0" borderId="0" xfId="0" applyNumberFormat="1"/>
    <xf numFmtId="14" fontId="13" fillId="3" borderId="8" xfId="0" applyNumberFormat="1" applyFont="1" applyFill="1" applyBorder="1" applyAlignment="1">
      <alignment horizontal="center" vertical="center"/>
    </xf>
    <xf numFmtId="0" fontId="0" fillId="0" borderId="0" xfId="0" applyAlignment="1">
      <alignment horizontal="center" wrapText="1"/>
    </xf>
    <xf numFmtId="0" fontId="1" fillId="2" borderId="6" xfId="0" applyFont="1" applyFill="1" applyBorder="1" applyAlignment="1">
      <alignment horizontal="center" vertical="center" wrapText="1"/>
    </xf>
    <xf numFmtId="0" fontId="0" fillId="2" borderId="1" xfId="0" applyFill="1" applyBorder="1" applyAlignment="1">
      <alignment horizontal="center" vertical="center"/>
    </xf>
    <xf numFmtId="0" fontId="18" fillId="0" borderId="2" xfId="0" applyFont="1" applyBorder="1" applyAlignment="1">
      <alignment wrapText="1"/>
    </xf>
    <xf numFmtId="0" fontId="3" fillId="0" borderId="2" xfId="0" applyFont="1" applyBorder="1" applyAlignment="1">
      <alignment horizontal="left" vertical="center"/>
    </xf>
    <xf numFmtId="0" fontId="1" fillId="0" borderId="0" xfId="0" applyFont="1" applyAlignment="1">
      <alignment horizontal="center" vertical="center" wrapText="1"/>
    </xf>
    <xf numFmtId="0" fontId="14" fillId="3" borderId="0" xfId="0" applyFont="1" applyFill="1" applyAlignment="1">
      <alignment horizontal="center" vertical="center" wrapText="1"/>
    </xf>
    <xf numFmtId="0" fontId="13" fillId="3" borderId="8" xfId="0" applyFont="1" applyFill="1" applyBorder="1" applyAlignment="1">
      <alignment horizontal="center" vertical="center" wrapText="1"/>
    </xf>
    <xf numFmtId="0" fontId="6" fillId="0" borderId="0" xfId="0" pivotButton="1" applyFont="1" applyAlignment="1">
      <alignment wrapText="1"/>
    </xf>
    <xf numFmtId="14" fontId="8" fillId="0" borderId="0" xfId="0" applyNumberFormat="1" applyFont="1" applyAlignment="1">
      <alignment horizontal="left" vertical="center" wrapText="1"/>
    </xf>
    <xf numFmtId="14" fontId="19" fillId="2" borderId="7" xfId="0" applyNumberFormat="1" applyFont="1" applyFill="1" applyBorder="1" applyAlignment="1">
      <alignment horizontal="center" vertical="center" wrapText="1"/>
    </xf>
    <xf numFmtId="14" fontId="20" fillId="0" borderId="0" xfId="0" applyNumberFormat="1" applyFont="1" applyAlignment="1">
      <alignment horizontal="center" wrapText="1"/>
    </xf>
    <xf numFmtId="0" fontId="19" fillId="2" borderId="7"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0" xfId="0" applyFont="1" applyAlignment="1">
      <alignment horizontal="center" wrapText="1"/>
    </xf>
    <xf numFmtId="0" fontId="22" fillId="0" borderId="0" xfId="0" applyFont="1"/>
    <xf numFmtId="0" fontId="23" fillId="0" borderId="0" xfId="0" applyFont="1"/>
    <xf numFmtId="0" fontId="24" fillId="0" borderId="0" xfId="0" applyFont="1"/>
    <xf numFmtId="0" fontId="25" fillId="0" borderId="0" xfId="0" applyFont="1" applyAlignment="1">
      <alignment horizontal="left"/>
    </xf>
    <xf numFmtId="0" fontId="26" fillId="0" borderId="0" xfId="0" applyFont="1"/>
    <xf numFmtId="14" fontId="0" fillId="2" borderId="7" xfId="0" applyNumberFormat="1" applyFill="1" applyBorder="1" applyAlignment="1">
      <alignment vertical="center" wrapText="1"/>
    </xf>
    <xf numFmtId="0" fontId="8" fillId="0" borderId="0" xfId="0" applyFont="1" applyAlignment="1">
      <alignment horizontal="center"/>
    </xf>
    <xf numFmtId="0" fontId="0" fillId="2" borderId="4" xfId="0" applyFill="1" applyBorder="1" applyAlignment="1">
      <alignment horizontal="center" vertical="center"/>
    </xf>
    <xf numFmtId="14" fontId="19" fillId="2" borderId="8" xfId="0" applyNumberFormat="1"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0" xfId="0" applyFont="1" applyFill="1" applyBorder="1" applyAlignment="1">
      <alignment horizontal="center" vertical="center" wrapText="1"/>
    </xf>
    <xf numFmtId="14" fontId="19" fillId="2" borderId="1" xfId="0" applyNumberFormat="1" applyFont="1" applyFill="1" applyBorder="1" applyAlignment="1">
      <alignment horizontal="center" vertical="center" wrapText="1"/>
    </xf>
    <xf numFmtId="0" fontId="8" fillId="0" borderId="0" xfId="0" applyFont="1" applyAlignment="1">
      <alignment wrapText="1"/>
    </xf>
    <xf numFmtId="167" fontId="0" fillId="0" borderId="0" xfId="0" applyNumberFormat="1"/>
    <xf numFmtId="168" fontId="0" fillId="0" borderId="0" xfId="0" applyNumberFormat="1"/>
    <xf numFmtId="0" fontId="16" fillId="0" borderId="0" xfId="0" applyFont="1" applyAlignment="1">
      <alignment horizontal="center" vertical="center" wrapText="1"/>
    </xf>
    <xf numFmtId="0" fontId="28" fillId="2" borderId="0" xfId="0" applyFont="1" applyFill="1" applyAlignment="1">
      <alignment horizontal="center"/>
    </xf>
    <xf numFmtId="0" fontId="12" fillId="3" borderId="5"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0" xfId="0" applyFont="1" applyAlignment="1">
      <alignment horizontal="center"/>
    </xf>
    <xf numFmtId="0" fontId="0" fillId="2" borderId="6" xfId="0" applyFill="1" applyBorder="1" applyAlignment="1">
      <alignment horizontal="center" vertical="center"/>
    </xf>
    <xf numFmtId="0" fontId="7" fillId="0" borderId="2" xfId="0" applyFont="1" applyBorder="1" applyAlignment="1">
      <alignment horizontal="center"/>
    </xf>
    <xf numFmtId="0" fontId="13" fillId="3" borderId="8" xfId="0" applyFont="1" applyFill="1" applyBorder="1" applyAlignment="1">
      <alignment horizontal="center" vertical="center"/>
    </xf>
    <xf numFmtId="0" fontId="0" fillId="2" borderId="7" xfId="0" applyFill="1" applyBorder="1" applyAlignment="1">
      <alignment horizontal="center" vertical="center"/>
    </xf>
    <xf numFmtId="14" fontId="0" fillId="2" borderId="1" xfId="0" applyNumberFormat="1" applyFill="1" applyBorder="1" applyAlignment="1">
      <alignment horizontal="center" vertical="center"/>
    </xf>
    <xf numFmtId="0" fontId="0" fillId="2" borderId="0" xfId="0" applyFill="1" applyAlignment="1">
      <alignment horizontal="center" vertical="center"/>
    </xf>
    <xf numFmtId="0" fontId="11" fillId="0" borderId="2" xfId="0" applyFont="1" applyBorder="1" applyAlignment="1">
      <alignment horizontal="left" vertical="center" wrapText="1"/>
    </xf>
    <xf numFmtId="0" fontId="9" fillId="0" borderId="0" xfId="0" pivotButton="1" applyFont="1"/>
    <xf numFmtId="10" fontId="0" fillId="0" borderId="0" xfId="0" applyNumberFormat="1"/>
    <xf numFmtId="0" fontId="11" fillId="2" borderId="12" xfId="0" applyFont="1" applyFill="1" applyBorder="1" applyAlignment="1">
      <alignment horizontal="center" vertical="center"/>
    </xf>
    <xf numFmtId="0" fontId="0" fillId="2" borderId="12" xfId="0" applyFill="1" applyBorder="1" applyAlignment="1">
      <alignment vertical="center" wrapText="1"/>
    </xf>
    <xf numFmtId="0" fontId="0" fillId="2" borderId="6" xfId="0" applyFill="1" applyBorder="1" applyAlignment="1">
      <alignment horizontal="left" vertical="center" wrapText="1"/>
    </xf>
    <xf numFmtId="14" fontId="0" fillId="2" borderId="11" xfId="0" applyNumberFormat="1" applyFill="1" applyBorder="1" applyAlignment="1">
      <alignment horizontal="center" vertical="center"/>
    </xf>
    <xf numFmtId="0" fontId="0" fillId="2" borderId="6" xfId="0" applyFill="1" applyBorder="1" applyAlignment="1">
      <alignment vertical="center" wrapText="1"/>
    </xf>
    <xf numFmtId="0" fontId="0" fillId="2" borderId="11" xfId="0" applyFill="1" applyBorder="1" applyAlignment="1">
      <alignment vertical="center" wrapText="1"/>
    </xf>
    <xf numFmtId="0" fontId="19" fillId="2" borderId="11" xfId="0" applyFont="1" applyFill="1" applyBorder="1" applyAlignment="1">
      <alignment horizontal="center" vertical="center" wrapText="1"/>
    </xf>
    <xf numFmtId="0" fontId="0" fillId="2" borderId="12" xfId="0" applyFill="1" applyBorder="1" applyAlignment="1">
      <alignment horizontal="center" vertical="center"/>
    </xf>
    <xf numFmtId="0" fontId="0" fillId="4" borderId="0" xfId="0" applyFill="1"/>
    <xf numFmtId="0" fontId="7" fillId="0" borderId="0" xfId="0" applyFont="1"/>
    <xf numFmtId="0" fontId="6" fillId="0" borderId="0" xfId="0" applyFont="1" applyAlignment="1">
      <alignment horizontal="center"/>
    </xf>
    <xf numFmtId="0" fontId="10" fillId="0" borderId="1" xfId="0" applyFont="1" applyBorder="1" applyAlignment="1">
      <alignment vertical="top" wrapText="1"/>
    </xf>
    <xf numFmtId="0" fontId="29" fillId="0" borderId="0" xfId="0" applyFont="1"/>
    <xf numFmtId="0" fontId="2" fillId="0" borderId="0" xfId="0" applyFont="1"/>
    <xf numFmtId="0" fontId="9" fillId="0" borderId="1" xfId="0" applyFont="1" applyBorder="1" applyAlignment="1">
      <alignment horizontal="center"/>
    </xf>
    <xf numFmtId="0" fontId="21" fillId="0" borderId="0" xfId="0" applyFont="1" applyAlignment="1">
      <alignment horizontal="center"/>
    </xf>
    <xf numFmtId="0" fontId="27" fillId="2" borderId="0" xfId="0" applyFont="1" applyFill="1" applyAlignment="1">
      <alignment horizontal="center"/>
    </xf>
    <xf numFmtId="0" fontId="16" fillId="0" borderId="0" xfId="0" applyFont="1" applyAlignment="1">
      <alignment horizontal="center" vertical="center" wrapText="1"/>
    </xf>
    <xf numFmtId="0" fontId="16" fillId="2" borderId="0" xfId="0" applyFont="1" applyFill="1" applyAlignment="1">
      <alignment horizontal="center" vertical="center" wrapText="1"/>
    </xf>
    <xf numFmtId="0" fontId="0" fillId="2" borderId="0" xfId="0" applyFill="1" applyAlignment="1">
      <alignment horizontal="center"/>
    </xf>
    <xf numFmtId="0" fontId="7" fillId="2" borderId="0" xfId="0" applyFont="1" applyFill="1"/>
    <xf numFmtId="0" fontId="3" fillId="2" borderId="0" xfId="0" applyFont="1" applyFill="1" applyAlignment="1">
      <alignment horizontal="center" vertical="center" wrapText="1"/>
    </xf>
    <xf numFmtId="0" fontId="30" fillId="3" borderId="0" xfId="0" applyFont="1" applyFill="1"/>
    <xf numFmtId="0" fontId="31" fillId="3" borderId="0" xfId="0" applyFont="1" applyFill="1"/>
    <xf numFmtId="0" fontId="0" fillId="3" borderId="0" xfId="0" applyFill="1"/>
    <xf numFmtId="0" fontId="32" fillId="3" borderId="0" xfId="0" applyFont="1" applyFill="1" applyAlignment="1">
      <alignment horizontal="center" vertical="center"/>
    </xf>
    <xf numFmtId="0" fontId="33" fillId="3" borderId="0" xfId="0" applyFont="1" applyFill="1" applyAlignment="1">
      <alignment horizontal="center" vertical="center" wrapText="1"/>
    </xf>
    <xf numFmtId="0" fontId="18" fillId="2" borderId="0" xfId="0" applyFont="1" applyFill="1" applyAlignment="1">
      <alignment horizontal="center" vertical="center"/>
    </xf>
    <xf numFmtId="0" fontId="34" fillId="0" borderId="7" xfId="0" applyFont="1" applyBorder="1" applyAlignment="1">
      <alignment horizontal="left" vertical="center" wrapText="1"/>
    </xf>
    <xf numFmtId="0" fontId="35" fillId="0" borderId="1" xfId="0" applyFont="1" applyBorder="1" applyAlignment="1">
      <alignment horizontal="center" vertical="center"/>
    </xf>
    <xf numFmtId="0" fontId="34" fillId="0" borderId="7" xfId="0" applyFont="1" applyBorder="1" applyAlignment="1">
      <alignment horizontal="left" vertical="center"/>
    </xf>
    <xf numFmtId="0" fontId="35" fillId="0" borderId="1" xfId="0" applyFont="1" applyBorder="1" applyAlignment="1">
      <alignment horizontal="center" vertical="center" wrapText="1"/>
    </xf>
    <xf numFmtId="0" fontId="9" fillId="3" borderId="8" xfId="0" applyFont="1" applyFill="1" applyBorder="1" applyAlignment="1">
      <alignment horizontal="center"/>
    </xf>
    <xf numFmtId="0" fontId="36" fillId="3" borderId="1" xfId="0" applyFont="1" applyFill="1" applyBorder="1" applyAlignment="1">
      <alignment horizontal="center"/>
    </xf>
    <xf numFmtId="0" fontId="36" fillId="3" borderId="1" xfId="0" applyFont="1" applyFill="1" applyBorder="1" applyAlignment="1">
      <alignment horizontal="center" vertical="center"/>
    </xf>
    <xf numFmtId="0" fontId="0" fillId="0" borderId="0" xfId="0" applyAlignment="1">
      <alignment horizontal="center" vertical="center"/>
    </xf>
    <xf numFmtId="14" fontId="13" fillId="2" borderId="0" xfId="0" applyNumberFormat="1" applyFont="1" applyFill="1" applyAlignment="1">
      <alignment horizontal="center"/>
    </xf>
  </cellXfs>
  <cellStyles count="1">
    <cellStyle name="Normal" xfId="0" builtinId="0"/>
  </cellStyles>
  <dxfs count="196">
    <dxf>
      <font>
        <sz val="24"/>
      </fon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sz val="18"/>
      </font>
    </dxf>
    <dxf>
      <font>
        <sz val="22"/>
      </font>
    </dxf>
    <dxf>
      <alignment wrapText="1"/>
    </dxf>
    <dxf>
      <alignment wrapText="1"/>
    </dxf>
    <dxf>
      <alignment horizontal="center"/>
    </dxf>
    <dxf>
      <alignment horizontal="center"/>
    </dxf>
    <dxf>
      <font>
        <sz val="16"/>
      </font>
    </dxf>
    <dxf>
      <alignment horizontal="center"/>
    </dxf>
    <dxf>
      <font>
        <sz val="24"/>
      </font>
    </dxf>
    <dxf>
      <font>
        <sz val="36"/>
      </font>
    </dxf>
    <dxf>
      <font>
        <sz val="26"/>
      </font>
    </dxf>
    <dxf>
      <font>
        <sz val="20"/>
      </font>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font>
        <color theme="0"/>
      </font>
    </dxf>
    <dxf>
      <font>
        <color theme="0"/>
      </font>
    </dxf>
    <dxf>
      <font>
        <color theme="0"/>
      </font>
    </dxf>
    <dxf>
      <font>
        <color theme="0"/>
      </font>
    </dxf>
    <dxf>
      <font>
        <b val="0"/>
      </font>
    </dxf>
    <dxf>
      <font>
        <sz val="22"/>
      </font>
    </dxf>
    <dxf>
      <font>
        <sz val="22"/>
      </font>
    </dxf>
    <dxf>
      <font>
        <sz val="16"/>
      </font>
    </dxf>
    <dxf>
      <font>
        <b val="0"/>
      </font>
    </dxf>
    <dxf>
      <font>
        <b val="0"/>
      </font>
    </dxf>
    <dxf>
      <font>
        <sz val="22"/>
      </font>
    </dxf>
    <dxf>
      <border>
        <left/>
        <right/>
        <top/>
        <bottom/>
      </border>
    </dxf>
    <dxf>
      <font>
        <sz val="18"/>
      </font>
    </dxf>
    <dxf>
      <alignment wrapText="1"/>
    </dxf>
    <dxf>
      <alignment wrapText="1"/>
    </dxf>
    <dxf>
      <alignment wrapText="1"/>
    </dxf>
    <dxf>
      <alignment wrapText="1"/>
    </dxf>
    <dxf>
      <alignment wrapText="1"/>
    </dxf>
    <dxf>
      <alignment wrapText="1"/>
    </dxf>
    <dxf>
      <alignment wrapText="1"/>
    </dxf>
    <dxf>
      <alignment wrapText="1"/>
    </dxf>
    <dxf>
      <font>
        <sz val="28"/>
      </font>
    </dxf>
    <dxf>
      <font>
        <sz val="26"/>
      </font>
    </dxf>
    <dxf>
      <alignment vertical="center"/>
    </dxf>
    <dxf>
      <alignment horizontal="center"/>
    </dxf>
    <dxf>
      <alignment horizontal="center"/>
    </dxf>
    <dxf>
      <alignment horizontal="center"/>
    </dxf>
    <dxf>
      <alignment vertical="center"/>
    </dxf>
    <dxf>
      <alignment vertical="center"/>
    </dxf>
    <dxf>
      <alignment vertical="center"/>
    </dxf>
    <dxf>
      <fill>
        <patternFill>
          <bgColor theme="0"/>
        </patternFill>
      </fill>
    </dxf>
    <dxf>
      <fill>
        <patternFill>
          <bgColor theme="0"/>
        </patternFill>
      </fill>
    </dxf>
    <dxf>
      <fill>
        <patternFill>
          <bgColor rgb="FF832A2C"/>
        </patternFill>
      </fill>
    </dxf>
    <dxf>
      <fill>
        <patternFill>
          <bgColor rgb="FF832A2C"/>
        </patternFill>
      </fill>
    </dxf>
    <dxf>
      <fill>
        <patternFill>
          <bgColor rgb="FF832A2C"/>
        </patternFill>
      </fill>
    </dxf>
    <dxf>
      <fill>
        <patternFill>
          <bgColor rgb="FF832A2C"/>
        </patternFill>
      </fill>
    </dxf>
    <dxf>
      <fill>
        <patternFill>
          <bgColor rgb="FF832A2C"/>
        </patternFill>
      </fill>
    </dxf>
    <dxf>
      <fill>
        <patternFill>
          <bgColor rgb="FF832A2C"/>
        </patternFill>
      </fill>
    </dxf>
    <dxf>
      <fill>
        <patternFill>
          <bgColor rgb="FF832A2C"/>
        </patternFill>
      </fill>
    </dxf>
    <dxf>
      <fill>
        <patternFill>
          <bgColor rgb="FF832A2C"/>
        </patternFill>
      </fill>
    </dxf>
    <dxf>
      <font>
        <sz val="24"/>
      </font>
    </dxf>
    <dxf>
      <fill>
        <patternFill patternType="none">
          <bgColor auto="1"/>
        </patternFill>
      </fill>
    </dxf>
    <dxf>
      <fill>
        <patternFill patternType="none">
          <bgColor auto="1"/>
        </patternFill>
      </fill>
    </dxf>
    <dxf>
      <font>
        <sz val="22"/>
      </font>
    </dxf>
    <dxf>
      <font>
        <sz val="22"/>
      </font>
    </dxf>
    <dxf>
      <font>
        <color rgb="FF832A2C"/>
      </font>
    </dxf>
    <dxf>
      <fill>
        <patternFill>
          <bgColor auto="1"/>
        </patternFill>
      </fill>
    </dxf>
    <dxf>
      <fill>
        <patternFill>
          <bgColor auto="1"/>
        </patternFill>
      </fill>
    </dxf>
    <dxf>
      <alignment wrapText="0"/>
    </dxf>
    <dxf>
      <alignment wrapText="0"/>
    </dxf>
    <dxf>
      <alignment wrapText="0"/>
    </dxf>
    <dxf>
      <alignment horizontal="center"/>
    </dxf>
    <dxf>
      <alignment vertical="center"/>
    </dxf>
    <dxf>
      <alignment horizontal="center"/>
    </dxf>
    <dxf>
      <alignment wrapText="0"/>
    </dxf>
    <dxf>
      <alignment wrapText="0"/>
    </dxf>
    <dxf>
      <alignment wrapText="0"/>
    </dxf>
    <dxf>
      <alignment wrapText="0"/>
    </dxf>
    <dxf>
      <alignment wrapText="0"/>
    </dxf>
    <dxf>
      <alignment wrapText="0"/>
    </dxf>
    <dxf>
      <alignment vertical="center"/>
    </dxf>
    <dxf>
      <fill>
        <patternFill>
          <bgColor theme="8" tint="0.39994506668294322"/>
        </patternFill>
      </fill>
      <border diagonalUp="0" diagonalDown="0">
        <left/>
        <right/>
        <top/>
        <bottom/>
        <vertical/>
        <horizontal/>
      </border>
    </dxf>
    <dxf>
      <fill>
        <patternFill>
          <bgColor rgb="FFE8DECD"/>
        </patternFill>
      </fill>
      <border diagonalUp="0" diagonalDown="0">
        <left/>
        <right/>
        <top/>
        <bottom/>
        <vertical/>
        <horizontal/>
      </border>
    </dxf>
    <dxf>
      <font>
        <color theme="0"/>
      </font>
      <fill>
        <patternFill>
          <bgColor rgb="FF832A2C"/>
        </patternFill>
      </fill>
      <border>
        <left style="thin">
          <color auto="1"/>
        </left>
        <right style="thin">
          <color auto="1"/>
        </right>
        <top style="thin">
          <color auto="1"/>
        </top>
        <bottom style="thin">
          <color auto="1"/>
        </bottom>
        <vertical style="thin">
          <color auto="1"/>
        </vertical>
        <horizontal style="thin">
          <color auto="1"/>
        </horizontal>
      </border>
    </dxf>
    <dxf>
      <font>
        <color theme="0"/>
      </font>
      <fill>
        <patternFill>
          <bgColor rgb="FF832A2C"/>
        </patternFill>
      </fill>
      <border>
        <left style="thin">
          <color auto="1"/>
        </left>
        <right style="thin">
          <color auto="1"/>
        </right>
        <top style="thin">
          <color auto="1"/>
        </top>
        <bottom style="thin">
          <color auto="1"/>
        </bottom>
        <vertical style="thin">
          <color auto="1"/>
        </vertical>
        <horizontal/>
      </border>
    </dxf>
    <dxf>
      <border>
        <left style="thin">
          <color auto="1"/>
        </left>
        <right style="thin">
          <color auto="1"/>
        </right>
        <top style="thin">
          <color auto="1"/>
        </top>
        <bottom style="thin">
          <color auto="1"/>
        </bottom>
        <vertical style="thin">
          <color auto="1"/>
        </vertical>
        <horizontal style="thin">
          <color auto="1"/>
        </horizontal>
      </border>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auto="1"/>
      </font>
      <fill>
        <patternFill>
          <bgColor rgb="FF92D050"/>
        </patternFill>
      </fill>
    </dxf>
    <dxf>
      <font>
        <color auto="1"/>
      </font>
      <fill>
        <patternFill>
          <bgColor rgb="FF92D050"/>
        </patternFill>
      </fill>
    </dxf>
    <dxf>
      <font>
        <color theme="1"/>
      </font>
      <fill>
        <patternFill>
          <bgColor rgb="FF92D050"/>
        </patternFill>
      </fill>
    </dxf>
    <dxf>
      <font>
        <b/>
        <i val="0"/>
        <color rgb="FF00B050"/>
      </font>
    </dxf>
    <dxf>
      <font>
        <b val="0"/>
        <i/>
        <color rgb="FF00B050"/>
      </font>
    </dxf>
    <dxf>
      <fill>
        <patternFill>
          <bgColor theme="7" tint="0.39994506668294322"/>
        </patternFill>
      </fill>
    </dxf>
    <dxf>
      <font>
        <color theme="1"/>
      </font>
      <fill>
        <patternFill>
          <bgColor rgb="FFFFFF00"/>
        </patternFill>
      </fill>
    </dxf>
    <dxf>
      <font>
        <b/>
        <i val="0"/>
        <color rgb="FF00B0F0"/>
      </font>
    </dxf>
    <dxf>
      <font>
        <b/>
        <i val="0"/>
        <color rgb="FF00B050"/>
      </font>
    </dxf>
    <dxf>
      <font>
        <b/>
        <i val="0"/>
        <color rgb="FF00B0F0"/>
      </font>
    </dxf>
    <dxf>
      <font>
        <color theme="1"/>
      </font>
      <fill>
        <patternFill>
          <bgColor rgb="FFFFFF00"/>
        </patternFill>
      </fill>
    </dxf>
    <dxf>
      <fill>
        <patternFill>
          <bgColor theme="7" tint="0.39994506668294322"/>
        </patternFill>
      </fill>
    </dxf>
    <dxf>
      <fill>
        <patternFill>
          <bgColor rgb="FF92D050"/>
        </patternFill>
      </fill>
    </dxf>
    <dxf>
      <font>
        <b val="0"/>
        <i/>
        <color rgb="FF00B050"/>
      </font>
    </dxf>
    <dxf>
      <font>
        <b val="0"/>
        <i/>
        <color rgb="FF00B050"/>
      </font>
    </dxf>
    <dxf>
      <fill>
        <patternFill>
          <bgColor theme="7" tint="0.39994506668294322"/>
        </patternFill>
      </fill>
    </dxf>
    <dxf>
      <font>
        <color theme="1"/>
      </font>
      <fill>
        <patternFill>
          <bgColor rgb="FFFFFF00"/>
        </patternFill>
      </fill>
    </dxf>
    <dxf>
      <font>
        <b/>
        <i val="0"/>
        <color rgb="FF00B0F0"/>
      </font>
    </dxf>
    <dxf>
      <font>
        <b/>
        <i val="0"/>
        <color rgb="FF00B050"/>
      </font>
    </dxf>
    <dxf>
      <fill>
        <patternFill>
          <bgColor rgb="FF92D050"/>
        </patternFill>
      </fill>
    </dxf>
    <dxf>
      <font>
        <color rgb="FFFF0000"/>
      </font>
    </dxf>
    <dxf>
      <font>
        <color rgb="FFFF0000"/>
      </font>
    </dxf>
    <dxf>
      <font>
        <color rgb="FF22C55E"/>
      </font>
      <fill>
        <patternFill>
          <bgColor rgb="FF92D050"/>
        </patternFill>
      </fill>
    </dxf>
    <dxf>
      <fill>
        <patternFill>
          <bgColor rgb="FFB28526"/>
        </patternFill>
      </fill>
    </dxf>
    <dxf>
      <font>
        <color theme="1"/>
      </font>
      <fill>
        <patternFill>
          <fgColor rgb="FF22C55E"/>
          <bgColor rgb="FF92D050"/>
        </patternFill>
      </fill>
    </dxf>
    <dxf>
      <font>
        <color rgb="FF9C0006"/>
      </font>
      <fill>
        <patternFill>
          <bgColor rgb="FFFFC7CE"/>
        </patternFill>
      </fill>
    </dxf>
    <dxf>
      <numFmt numFmtId="164" formatCode="0.0%"/>
    </dxf>
    <dxf>
      <numFmt numFmtId="13" formatCode="0%"/>
    </dxf>
    <dxf>
      <numFmt numFmtId="0" formatCode="General"/>
    </dxf>
    <dxf>
      <numFmt numFmtId="13" formatCode="0%"/>
    </dxf>
    <dxf>
      <numFmt numFmtId="13" formatCode="0%"/>
    </dxf>
    <dxf>
      <numFmt numFmtId="13" formatCode="0%"/>
    </dxf>
    <dxf>
      <numFmt numFmtId="164" formatCode="0.0%"/>
    </dxf>
    <dxf>
      <numFmt numFmtId="14" formatCode="0.00%"/>
    </dxf>
    <dxf>
      <numFmt numFmtId="13" formatCode="0%"/>
    </dxf>
    <dxf>
      <numFmt numFmtId="0" formatCode="General"/>
    </dxf>
    <dxf>
      <numFmt numFmtId="13" formatCode="0%"/>
    </dxf>
    <dxf>
      <numFmt numFmtId="14" formatCode="0.00%"/>
    </dxf>
    <dxf>
      <numFmt numFmtId="1" formatCode="0"/>
    </dxf>
    <dxf>
      <numFmt numFmtId="1" formatCode="0"/>
    </dxf>
    <dxf>
      <numFmt numFmtId="2" formatCode="0.00"/>
    </dxf>
    <dxf>
      <numFmt numFmtId="13" formatCode="0%"/>
    </dxf>
    <dxf>
      <numFmt numFmtId="13" formatCode="0%"/>
    </dxf>
    <dxf>
      <numFmt numFmtId="167" formatCode="hh:mm:ss;@"/>
    </dxf>
    <dxf>
      <numFmt numFmtId="0" formatCode="General"/>
    </dxf>
    <dxf>
      <alignment horizontal="left" vertical="bottom" textRotation="0" wrapText="0" indent="0" justifyLastLine="0" shrinkToFit="0" readingOrder="0"/>
    </dxf>
    <dxf>
      <alignment vertical="top"/>
    </dxf>
    <dxf>
      <alignment horizontal="general"/>
    </dxf>
    <dxf>
      <alignment vertical="bottom"/>
    </dxf>
    <dxf>
      <font>
        <sz val="18"/>
      </font>
    </dxf>
    <dxf>
      <font>
        <sz val="24"/>
      </font>
    </dxf>
    <dxf>
      <font>
        <sz val="20"/>
      </font>
    </dxf>
    <dxf>
      <alignment wrapText="1"/>
    </dxf>
    <dxf>
      <font>
        <sz val="18"/>
      </font>
    </dxf>
    <dxf>
      <font>
        <sz val="18"/>
      </font>
    </dxf>
    <dxf>
      <font>
        <sz val="16"/>
      </font>
    </dxf>
    <dxf>
      <font>
        <sz val="16"/>
      </font>
    </dxf>
    <dxf>
      <font>
        <sz val="16"/>
      </font>
    </dxf>
    <dxf>
      <font>
        <sz val="16"/>
      </font>
    </dxf>
    <dxf>
      <alignment wrapText="1"/>
    </dxf>
    <dxf>
      <font>
        <sz val="14"/>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alignment horizontal="center"/>
    </dxf>
    <dxf>
      <alignment wrapText="1"/>
    </dxf>
    <dxf>
      <alignment wrapText="1"/>
    </dxf>
    <dxf>
      <alignment wrapText="1"/>
    </dxf>
    <dxf>
      <numFmt numFmtId="0" formatCode="General"/>
      <fill>
        <patternFill patternType="solid">
          <fgColor indexed="64"/>
          <bgColor theme="0"/>
        </patternFill>
      </fill>
      <alignment horizontal="center" vertical="center" textRotation="0" indent="0" justifyLastLine="0" shrinkToFit="0" readingOrder="0"/>
    </dxf>
    <dxf>
      <numFmt numFmtId="0" formatCode="General"/>
      <fill>
        <patternFill patternType="solid">
          <fgColor indexed="64"/>
          <bgColor theme="0"/>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patternFill>
      </fill>
      <alignment vertical="center" textRotation="0" wrapText="1" indent="0" justifyLastLine="0" shrinkToFit="0" readingOrder="0"/>
      <border diagonalUp="0" diagonalDown="0">
        <left style="thin">
          <color indexed="64"/>
        </left>
        <right/>
        <top style="thin">
          <color indexed="64"/>
        </top>
        <bottom style="thin">
          <color indexed="64"/>
        </bottom>
      </border>
    </dxf>
    <dxf>
      <fill>
        <patternFill patternType="solid">
          <fgColor indexed="64"/>
          <bgColor theme="0"/>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vertical="center" textRotation="0" wrapText="1" indent="0" justifyLastLine="0" shrinkToFit="0" readingOrder="0"/>
      <border diagonalUp="0" diagonalDown="0">
        <left/>
        <right style="thin">
          <color indexed="64"/>
        </right>
        <top style="thin">
          <color indexed="64"/>
        </top>
        <bottom style="thin">
          <color indexed="64"/>
        </bottom>
      </border>
    </dxf>
    <dxf>
      <font>
        <b val="0"/>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patternFill>
      </fill>
      <alignment vertical="center" textRotation="0" wrapText="1" indent="0" justifyLastLine="0" shrinkToFit="0" readingOrder="0"/>
      <border diagonalUp="0" diagonalDown="0">
        <left/>
        <right style="thin">
          <color indexed="64"/>
        </right>
        <top style="thin">
          <color indexed="64"/>
        </top>
        <bottom style="thin">
          <color indexed="64"/>
        </bottom>
      </border>
    </dxf>
    <dxf>
      <font>
        <b/>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vertical="center" textRotation="0" indent="0" justifyLastLine="0" shrinkToFit="0" readingOrder="0"/>
    </dxf>
    <dxf>
      <border>
        <bottom style="thin">
          <color indexed="64"/>
        </bottom>
      </border>
    </dxf>
    <dxf>
      <font>
        <strike val="0"/>
        <outline val="0"/>
        <shadow val="0"/>
        <u val="none"/>
        <vertAlign val="baseline"/>
        <color theme="0"/>
        <name val="Calibri"/>
        <family val="2"/>
        <scheme val="minor"/>
      </font>
      <fill>
        <patternFill patternType="solid">
          <fgColor indexed="64"/>
          <bgColor rgb="FF832A2C"/>
        </patternFill>
      </fill>
      <alignment vertical="center" textRotation="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nuevo formato" table="0" count="5" xr9:uid="{4DA0E99F-5964-4BD0-83F5-C97B7B15B7EF}">
      <tableStyleElement type="wholeTable" dxfId="84"/>
      <tableStyleElement type="headerRow" dxfId="83"/>
      <tableStyleElement type="totalRow" dxfId="82"/>
      <tableStyleElement type="firstRowStripe" dxfId="81"/>
      <tableStyleElement type="secondRowStripe" dxfId="80"/>
    </tableStyle>
  </tableStyles>
  <colors>
    <mruColors>
      <color rgb="FF832A2C"/>
      <color rgb="FF9E742B"/>
      <color rgb="FFED7D31"/>
      <color rgb="FFB28526"/>
      <color rgb="FF22C55E"/>
      <color rgb="FFA79359"/>
      <color rgb="FF66FF33"/>
      <color rgb="FFFFFF00"/>
      <color rgb="FF0066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microsoft.com/office/2007/relationships/slicerCache" Target="slicerCaches/slicerCache2.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5.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0" Type="http://schemas.microsoft.com/office/2007/relationships/slicerCache" Target="slicerCaches/slicerCache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23" Type="http://schemas.openxmlformats.org/officeDocument/2006/relationships/connections" Target="connections.xml"/><Relationship Id="rId10" Type="http://schemas.openxmlformats.org/officeDocument/2006/relationships/worksheet" Target="worksheets/sheet10.xml"/><Relationship Id="rId19" Type="http://schemas.microsoft.com/office/2007/relationships/slicerCache" Target="slicerCaches/slicerCache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theme" Target="theme/theme1.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4"/>
    </mc:Choice>
    <mc:Fallback>
      <c:style val="4"/>
    </mc:Fallback>
  </mc:AlternateContent>
  <c:pivotSource>
    <c:name>[Indicadores_abril_junio.xlsx]Hoja1!TablaDinámica1</c:name>
    <c:fmtId val="29"/>
  </c:pivotSource>
  <c:chart>
    <c:autoTitleDeleted val="1"/>
    <c:pivotFmts>
      <c:pivotFmt>
        <c:idx val="0"/>
        <c:spPr>
          <a:solidFill>
            <a:schemeClr val="accent2"/>
          </a:solidFill>
          <a:ln>
            <a:noFill/>
          </a:ln>
          <a:effectLst/>
          <a:sp3d/>
        </c:spPr>
        <c:marker>
          <c:symbol val="diamond"/>
          <c:size val="6"/>
          <c:spPr>
            <a:solidFill>
              <a:schemeClr val="accent2">
                <a:tint val="77000"/>
              </a:schemeClr>
            </a:solidFill>
            <a:ln w="9525">
              <a:solidFill>
                <a:schemeClr val="accent2">
                  <a:tint val="77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tint val="77000"/>
            </a:schemeClr>
          </a:solidFill>
          <a:ln>
            <a:noFill/>
          </a:ln>
          <a:effectLst/>
          <a:sp3d/>
        </c:spPr>
      </c:pivotFmt>
      <c:pivotFmt>
        <c:idx val="2"/>
        <c:spPr>
          <a:solidFill>
            <a:schemeClr val="accent2">
              <a:tint val="77000"/>
            </a:schemeClr>
          </a:solidFill>
          <a:ln>
            <a:noFill/>
          </a:ln>
          <a:effectLst/>
          <a:sp3d/>
        </c:spPr>
      </c:pivotFmt>
      <c:pivotFmt>
        <c:idx val="3"/>
        <c:spPr>
          <a:solidFill>
            <a:schemeClr val="accent2">
              <a:tint val="77000"/>
            </a:schemeClr>
          </a:solidFill>
          <a:ln>
            <a:noFill/>
          </a:ln>
          <a:effectLst/>
          <a:sp3d/>
        </c:spPr>
      </c:pivotFmt>
      <c:pivotFmt>
        <c:idx val="4"/>
        <c:spPr>
          <a:solidFill>
            <a:schemeClr val="accent2">
              <a:tint val="77000"/>
            </a:schemeClr>
          </a:solidFill>
          <a:ln>
            <a:noFill/>
          </a:ln>
          <a:effectLst/>
          <a:sp3d/>
        </c:spPr>
      </c:pivotFmt>
      <c:pivotFmt>
        <c:idx val="5"/>
        <c:spPr>
          <a:solidFill>
            <a:schemeClr val="accent2">
              <a:tint val="77000"/>
            </a:schemeClr>
          </a:solidFill>
          <a:ln>
            <a:noFill/>
          </a:ln>
          <a:effectLst/>
          <a:sp3d/>
        </c:spPr>
      </c:pivotFmt>
      <c:pivotFmt>
        <c:idx val="6"/>
        <c:spPr>
          <a:solidFill>
            <a:schemeClr val="accent2">
              <a:tint val="77000"/>
            </a:schemeClr>
          </a:solidFill>
          <a:ln>
            <a:noFill/>
          </a:ln>
          <a:effectLst/>
          <a:sp3d/>
        </c:spPr>
      </c:pivotFmt>
      <c:pivotFmt>
        <c:idx val="7"/>
        <c:spPr>
          <a:solidFill>
            <a:schemeClr val="accent2">
              <a:tint val="77000"/>
            </a:schemeClr>
          </a:solidFill>
          <a:ln>
            <a:noFill/>
          </a:ln>
          <a:effectLst/>
          <a:sp3d/>
        </c:spPr>
      </c:pivotFmt>
      <c:pivotFmt>
        <c:idx val="8"/>
        <c:dLbl>
          <c:idx val="0"/>
          <c:showLegendKey val="0"/>
          <c:showVal val="1"/>
          <c:showCatName val="0"/>
          <c:showSerName val="0"/>
          <c:showPercent val="0"/>
          <c:showBubbleSize val="0"/>
          <c:extLst>
            <c:ext xmlns:c15="http://schemas.microsoft.com/office/drawing/2012/chart" uri="{CE6537A1-D6FC-4f65-9D91-7224C49458BB}"/>
          </c:extLst>
        </c:dLbl>
      </c:pivotFmt>
      <c:pivotFmt>
        <c:idx val="9"/>
        <c:dLbl>
          <c:idx val="0"/>
          <c:showLegendKey val="0"/>
          <c:showVal val="1"/>
          <c:showCatName val="0"/>
          <c:showSerName val="0"/>
          <c:showPercent val="0"/>
          <c:showBubbleSize val="0"/>
          <c:extLst>
            <c:ext xmlns:c15="http://schemas.microsoft.com/office/drawing/2012/chart" uri="{CE6537A1-D6FC-4f65-9D91-7224C49458BB}"/>
          </c:extLst>
        </c:dLbl>
      </c:pivotFmt>
      <c:pivotFmt>
        <c:idx val="10"/>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solidFill>
          <a:ln>
            <a:noFill/>
          </a:ln>
          <a:effectLst/>
          <a:sp3d/>
        </c:spPr>
        <c:marker>
          <c:symbol val="square"/>
          <c:size val="6"/>
          <c:spPr>
            <a:solidFill>
              <a:schemeClr val="accent2">
                <a:shade val="76000"/>
              </a:schemeClr>
            </a:solidFill>
            <a:ln w="9525">
              <a:solidFill>
                <a:schemeClr val="accent2">
                  <a:shade val="76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2"/>
          </a:solidFill>
          <a:ln>
            <a:noFill/>
          </a:ln>
          <a:effectLst/>
          <a:sp3d/>
        </c:spPr>
        <c:marker>
          <c:symbol val="none"/>
        </c:marker>
        <c:dLbl>
          <c:idx val="0"/>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ED7D3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ED7D31"/>
          </a:solidFill>
          <a:ln>
            <a:noFill/>
          </a:ln>
          <a:effectLst/>
          <a:sp3d/>
        </c:spPr>
      </c:pivotFmt>
      <c:pivotFmt>
        <c:idx val="17"/>
        <c:spPr>
          <a:solidFill>
            <a:srgbClr val="ED7D31"/>
          </a:solidFill>
          <a:ln>
            <a:noFill/>
          </a:ln>
          <a:effectLst/>
          <a:sp3d/>
        </c:spPr>
      </c:pivotFmt>
      <c:pivotFmt>
        <c:idx val="18"/>
        <c:spPr>
          <a:solidFill>
            <a:srgbClr val="ED7D31"/>
          </a:solidFill>
          <a:ln>
            <a:noFill/>
          </a:ln>
          <a:effectLst/>
          <a:sp3d/>
        </c:spPr>
      </c:pivotFmt>
      <c:pivotFmt>
        <c:idx val="19"/>
        <c:spPr>
          <a:solidFill>
            <a:srgbClr val="ED7D31"/>
          </a:solidFill>
          <a:ln>
            <a:noFill/>
          </a:ln>
          <a:effectLst/>
          <a:sp3d/>
        </c:spPr>
      </c:pivotFmt>
      <c:pivotFmt>
        <c:idx val="20"/>
        <c:spPr>
          <a:solidFill>
            <a:schemeClr val="accent2">
              <a:shade val="76000"/>
            </a:schemeClr>
          </a:solidFill>
          <a:ln>
            <a:noFill/>
          </a:ln>
          <a:effectLst/>
          <a:sp3d/>
        </c:spPr>
        <c:dLbl>
          <c:idx val="0"/>
          <c:layout>
            <c:manualLayout>
              <c:x val="1.2709416522241479E-2"/>
              <c:y val="-4.6022353714661408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2">
              <a:shade val="76000"/>
            </a:schemeClr>
          </a:solidFill>
          <a:ln>
            <a:noFill/>
          </a:ln>
          <a:effectLst/>
          <a:sp3d/>
        </c:spPr>
        <c:dLbl>
          <c:idx val="0"/>
          <c:layout>
            <c:manualLayout>
              <c:x val="1.6175621028307295E-2"/>
              <c:y val="-4.7337278106508875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2">
              <a:shade val="76000"/>
            </a:schemeClr>
          </a:solidFill>
          <a:ln>
            <a:noFill/>
          </a:ln>
          <a:effectLst/>
          <a:sp3d/>
        </c:spPr>
        <c:dLbl>
          <c:idx val="0"/>
          <c:layout>
            <c:manualLayout>
              <c:x val="6.9324090121317154E-3"/>
              <c:y val="-5.5226824457593686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2">
              <a:shade val="76000"/>
            </a:schemeClr>
          </a:solidFill>
          <a:ln>
            <a:noFill/>
          </a:ln>
          <a:effectLst/>
          <a:sp3d/>
        </c:spPr>
        <c:dLbl>
          <c:idx val="0"/>
          <c:layout>
            <c:manualLayout>
              <c:x val="1.0976314269208465E-2"/>
              <c:y val="-5.3911900065746268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2">
              <a:shade val="76000"/>
            </a:schemeClr>
          </a:solidFill>
          <a:ln>
            <a:noFill/>
          </a:ln>
          <a:effectLst/>
          <a:sp3d/>
        </c:spPr>
        <c:dLbl>
          <c:idx val="0"/>
          <c:layout>
            <c:manualLayout>
              <c:x val="1.675332177931823E-2"/>
              <c:y val="-4.4707429322813935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hade val="76000"/>
            </a:schemeClr>
          </a:solidFill>
          <a:ln>
            <a:noFill/>
          </a:ln>
          <a:effectLst/>
          <a:sp3d/>
        </c:spPr>
        <c:dLbl>
          <c:idx val="0"/>
          <c:layout>
            <c:manualLayout>
              <c:x val="6.3547082611206543E-3"/>
              <c:y val="-3.4188034188034191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2">
              <a:shade val="76000"/>
            </a:schemeClr>
          </a:solidFill>
          <a:ln>
            <a:noFill/>
          </a:ln>
          <a:effectLst/>
          <a:sp3d/>
        </c:spPr>
        <c:dLbl>
          <c:idx val="0"/>
          <c:layout>
            <c:manualLayout>
              <c:x val="5.1993067590987872E-3"/>
              <c:y val="-4.9967126890203814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2">
              <a:shade val="76000"/>
            </a:schemeClr>
          </a:solidFill>
          <a:ln>
            <a:noFill/>
          </a:ln>
          <a:effectLst/>
          <a:sp3d/>
        </c:spPr>
        <c:dLbl>
          <c:idx val="0"/>
          <c:layout>
            <c:manualLayout>
              <c:x val="1.1554015020219527E-2"/>
              <c:y val="-5.1282051282051377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2">
              <a:shade val="76000"/>
            </a:schemeClr>
          </a:solidFill>
          <a:ln>
            <a:noFill/>
          </a:ln>
          <a:effectLst/>
          <a:sp3d/>
        </c:spPr>
        <c:dLbl>
          <c:idx val="0"/>
          <c:layout>
            <c:manualLayout>
              <c:x val="1.5597920277296361E-2"/>
              <c:y val="-4.3392504930966469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rgbClr val="ED7D31"/>
          </a:solidFill>
          <a:ln>
            <a:noFill/>
          </a:ln>
          <a:effectLst/>
          <a:sp3d/>
        </c:spPr>
      </c:pivotFmt>
      <c:pivotFmt>
        <c:idx val="30"/>
        <c:spPr>
          <a:solidFill>
            <a:srgbClr val="ED7D31"/>
          </a:solidFill>
          <a:ln>
            <a:noFill/>
          </a:ln>
          <a:effectLst/>
          <a:sp3d/>
        </c:spPr>
      </c:pivotFmt>
      <c:pivotFmt>
        <c:idx val="31"/>
        <c:dLbl>
          <c:idx val="0"/>
          <c:layout>
            <c:manualLayout>
              <c:x val="1.8090967724680826E-3"/>
              <c:y val="-5.427328779885204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2">
              <a:shade val="76000"/>
            </a:schemeClr>
          </a:solidFill>
          <a:ln>
            <a:noFill/>
          </a:ln>
          <a:effectLst/>
          <a:sp3d/>
        </c:spPr>
        <c:dLbl>
          <c:idx val="0"/>
          <c:layout>
            <c:manualLayout>
              <c:x val="3.1605473716370389E-3"/>
              <c:y val="-6.5143283164259075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rgbClr val="ED7D3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2"/>
          </a:solidFill>
          <a:ln>
            <a:noFill/>
          </a:ln>
          <a:effectLst/>
          <a:sp3d/>
        </c:spPr>
        <c:marker>
          <c:symbol val="none"/>
        </c:marker>
        <c:dLbl>
          <c:idx val="0"/>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2">
              <a:shade val="76000"/>
            </a:schemeClr>
          </a:solidFill>
          <a:ln>
            <a:noFill/>
          </a:ln>
          <a:effectLst/>
          <a:sp3d/>
        </c:spPr>
        <c:dLbl>
          <c:idx val="0"/>
          <c:layout>
            <c:manualLayout>
              <c:x val="1.2709416522241479E-2"/>
              <c:y val="-4.6022353714661408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2">
              <a:shade val="76000"/>
            </a:schemeClr>
          </a:solidFill>
          <a:ln>
            <a:noFill/>
          </a:ln>
          <a:effectLst/>
          <a:sp3d/>
        </c:spPr>
        <c:dLbl>
          <c:idx val="0"/>
          <c:layout>
            <c:manualLayout>
              <c:x val="6.9324090121317154E-3"/>
              <c:y val="-5.5226824457593686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2">
              <a:shade val="76000"/>
            </a:schemeClr>
          </a:solidFill>
          <a:ln>
            <a:noFill/>
          </a:ln>
          <a:effectLst/>
          <a:sp3d/>
        </c:spPr>
        <c:dLbl>
          <c:idx val="0"/>
          <c:layout>
            <c:manualLayout>
              <c:x val="1.6175621028307295E-2"/>
              <c:y val="-4.7337278106508875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2">
              <a:shade val="76000"/>
            </a:schemeClr>
          </a:solidFill>
          <a:ln>
            <a:noFill/>
          </a:ln>
          <a:effectLst/>
          <a:sp3d/>
        </c:spPr>
        <c:dLbl>
          <c:idx val="0"/>
          <c:layout>
            <c:manualLayout>
              <c:x val="1.0976314269208465E-2"/>
              <c:y val="-5.3911900065746268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2">
              <a:shade val="76000"/>
            </a:schemeClr>
          </a:solidFill>
          <a:ln>
            <a:noFill/>
          </a:ln>
          <a:effectLst/>
          <a:sp3d/>
        </c:spPr>
        <c:dLbl>
          <c:idx val="0"/>
          <c:layout>
            <c:manualLayout>
              <c:x val="3.1605473716370389E-3"/>
              <c:y val="-6.5143283164259075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2">
              <a:shade val="76000"/>
            </a:schemeClr>
          </a:solidFill>
          <a:ln>
            <a:noFill/>
          </a:ln>
          <a:effectLst/>
          <a:sp3d/>
        </c:spPr>
        <c:dLbl>
          <c:idx val="0"/>
          <c:layout>
            <c:manualLayout>
              <c:x val="1.675332177931823E-2"/>
              <c:y val="-4.4707429322813935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2">
              <a:shade val="76000"/>
            </a:schemeClr>
          </a:solidFill>
          <a:ln>
            <a:noFill/>
          </a:ln>
          <a:effectLst/>
          <a:sp3d/>
        </c:spPr>
        <c:dLbl>
          <c:idx val="0"/>
          <c:layout>
            <c:manualLayout>
              <c:x val="6.3547082611206543E-3"/>
              <c:y val="-3.4188034188034191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2">
              <a:shade val="76000"/>
            </a:schemeClr>
          </a:solidFill>
          <a:ln>
            <a:noFill/>
          </a:ln>
          <a:effectLst/>
          <a:sp3d/>
        </c:spPr>
        <c:dLbl>
          <c:idx val="0"/>
          <c:layout>
            <c:manualLayout>
              <c:x val="1.5597920277296361E-2"/>
              <c:y val="-4.3392504930966469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2">
              <a:shade val="76000"/>
            </a:schemeClr>
          </a:solidFill>
          <a:ln>
            <a:noFill/>
          </a:ln>
          <a:effectLst/>
          <a:sp3d/>
        </c:spPr>
        <c:dLbl>
          <c:idx val="0"/>
          <c:layout>
            <c:manualLayout>
              <c:x val="1.1554015020219527E-2"/>
              <c:y val="-5.1282051282051377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2">
              <a:shade val="76000"/>
            </a:schemeClr>
          </a:solidFill>
          <a:ln>
            <a:noFill/>
          </a:ln>
          <a:effectLst/>
          <a:sp3d/>
        </c:spPr>
        <c:dLbl>
          <c:idx val="0"/>
          <c:layout>
            <c:manualLayout>
              <c:x val="5.1993067590987872E-3"/>
              <c:y val="-4.9967126890203814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rgbClr val="ED7D3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2"/>
          </a:solidFill>
          <a:ln>
            <a:noFill/>
          </a:ln>
          <a:effectLst/>
          <a:sp3d/>
        </c:spPr>
        <c:marker>
          <c:symbol val="none"/>
        </c:marker>
        <c:dLbl>
          <c:idx val="0"/>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2">
              <a:shade val="76000"/>
            </a:schemeClr>
          </a:solidFill>
          <a:ln>
            <a:noFill/>
          </a:ln>
          <a:effectLst/>
          <a:sp3d/>
        </c:spPr>
        <c:dLbl>
          <c:idx val="0"/>
          <c:layout>
            <c:manualLayout>
              <c:x val="1.2709416522241479E-2"/>
              <c:y val="-4.6022353714661408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2">
              <a:shade val="76000"/>
            </a:schemeClr>
          </a:solidFill>
          <a:ln>
            <a:noFill/>
          </a:ln>
          <a:effectLst/>
          <a:sp3d/>
        </c:spPr>
        <c:dLbl>
          <c:idx val="0"/>
          <c:layout>
            <c:manualLayout>
              <c:x val="9.6252680390198353E-3"/>
              <c:y val="-5.5226869467057349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2">
              <a:shade val="76000"/>
            </a:schemeClr>
          </a:solidFill>
          <a:ln>
            <a:noFill/>
          </a:ln>
          <a:effectLst/>
          <a:sp3d/>
        </c:spPr>
        <c:dLbl>
          <c:idx val="0"/>
          <c:layout>
            <c:manualLayout>
              <c:x val="5.3843775945290476E-3"/>
              <c:y val="-7.5489695946855145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2">
              <a:shade val="76000"/>
            </a:schemeClr>
          </a:solidFill>
          <a:ln>
            <a:noFill/>
          </a:ln>
          <a:effectLst/>
          <a:sp3d/>
        </c:spPr>
        <c:dLbl>
          <c:idx val="0"/>
          <c:layout>
            <c:manualLayout>
              <c:x val="3.000404351160571E-3"/>
              <c:y val="-6.5654355068662712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2">
              <a:shade val="76000"/>
            </a:schemeClr>
          </a:solidFill>
          <a:ln>
            <a:noFill/>
          </a:ln>
          <a:effectLst/>
          <a:sp3d/>
        </c:spPr>
        <c:dLbl>
          <c:idx val="0"/>
          <c:layout>
            <c:manualLayout>
              <c:x val="3.1605620289346789E-3"/>
              <c:y val="-4.9377755258996014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2">
              <a:shade val="76000"/>
            </a:schemeClr>
          </a:solidFill>
          <a:ln>
            <a:noFill/>
          </a:ln>
          <a:effectLst/>
          <a:sp3d/>
        </c:spPr>
        <c:dLbl>
          <c:idx val="0"/>
          <c:layout>
            <c:manualLayout>
              <c:x val="9.9274386865468994E-3"/>
              <c:y val="-8.5143376228859105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2">
              <a:shade val="76000"/>
            </a:schemeClr>
          </a:solidFill>
          <a:ln>
            <a:noFill/>
          </a:ln>
          <a:effectLst/>
          <a:sp3d/>
        </c:spPr>
        <c:dLbl>
          <c:idx val="0"/>
          <c:layout>
            <c:manualLayout>
              <c:x val="1.5281271582528394E-3"/>
              <c:y val="-5.6902673019750036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2">
              <a:shade val="76000"/>
            </a:schemeClr>
          </a:solidFill>
          <a:ln>
            <a:noFill/>
          </a:ln>
          <a:effectLst/>
          <a:sp3d/>
        </c:spPr>
        <c:dLbl>
          <c:idx val="0"/>
          <c:layout>
            <c:manualLayout>
              <c:x val="1.8359422735532785E-3"/>
              <c:y val="-6.1397406255265852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2">
              <a:shade val="76000"/>
            </a:schemeClr>
          </a:solidFill>
          <a:ln>
            <a:noFill/>
          </a:ln>
          <a:effectLst/>
          <a:sp3d/>
        </c:spPr>
        <c:dLbl>
          <c:idx val="0"/>
          <c:layout>
            <c:manualLayout>
              <c:x val="8.3426279809417896E-3"/>
              <c:y val="-7.4747345744105992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2">
              <a:shade val="76000"/>
            </a:schemeClr>
          </a:solidFill>
          <a:ln>
            <a:noFill/>
          </a:ln>
          <a:effectLst/>
          <a:sp3d/>
        </c:spPr>
        <c:dLbl>
          <c:idx val="0"/>
          <c:layout>
            <c:manualLayout>
              <c:x val="5.1993067590987872E-3"/>
              <c:y val="-4.9967126890203814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2">
              <a:shade val="76000"/>
            </a:schemeClr>
          </a:solidFill>
          <a:ln>
            <a:noFill/>
          </a:ln>
          <a:effectLst/>
          <a:sp3d/>
        </c:spPr>
        <c:dLbl>
          <c:idx val="0"/>
          <c:layout>
            <c:manualLayout>
              <c:x val="2.5322305899957683E-3"/>
              <c:y val="-5.7209128130525019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2">
              <a:shade val="76000"/>
            </a:schemeClr>
          </a:solidFill>
          <a:ln>
            <a:noFill/>
          </a:ln>
          <a:effectLst/>
          <a:sp3d/>
        </c:spPr>
        <c:dLbl>
          <c:idx val="0"/>
          <c:layout>
            <c:manualLayout>
              <c:x val="6.9832608625274399E-3"/>
              <c:y val="-5.1410464998210413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hade val="76000"/>
            </a:schemeClr>
          </a:solidFill>
          <a:ln>
            <a:noFill/>
          </a:ln>
          <a:effectLst/>
          <a:sp3d/>
        </c:spPr>
        <c:dLbl>
          <c:idx val="0"/>
          <c:layout>
            <c:manualLayout>
              <c:x val="-7.3759629005049174E-4"/>
              <c:y val="-7.9268233165977114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2">
              <a:shade val="76000"/>
            </a:schemeClr>
          </a:solidFill>
          <a:ln>
            <a:noFill/>
          </a:ln>
          <a:effectLst/>
          <a:sp3d/>
        </c:spPr>
        <c:dLbl>
          <c:idx val="0"/>
          <c:layout>
            <c:manualLayout>
              <c:x val="8.6298094752113065E-3"/>
              <c:y val="-7.6603437059994006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2">
              <a:shade val="76000"/>
            </a:schemeClr>
          </a:solidFill>
          <a:ln>
            <a:noFill/>
          </a:ln>
          <a:effectLst/>
          <a:sp3d/>
        </c:spPr>
        <c:dLbl>
          <c:idx val="0"/>
          <c:layout>
            <c:manualLayout>
              <c:x val="4.5533451931081192E-3"/>
              <c:y val="-6.1234192975790198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6.7817152687923749E-4"/>
          <c:w val="0.85841634055356419"/>
          <c:h val="0.49795968805733098"/>
        </c:manualLayout>
      </c:layout>
      <c:bar3DChart>
        <c:barDir val="col"/>
        <c:grouping val="stacked"/>
        <c:varyColors val="0"/>
        <c:ser>
          <c:idx val="0"/>
          <c:order val="0"/>
          <c:tx>
            <c:strRef>
              <c:f>Hoja1!$E$3</c:f>
              <c:strCache>
                <c:ptCount val="1"/>
                <c:pt idx="0">
                  <c:v>Cuenta de Trámite2</c:v>
                </c:pt>
              </c:strCache>
            </c:strRef>
          </c:tx>
          <c:spPr>
            <a:solidFill>
              <a:srgbClr val="ED7D31"/>
            </a:solidFill>
            <a:ln>
              <a:noFill/>
            </a:ln>
            <a:effectLst/>
            <a:sp3d/>
          </c:spPr>
          <c:invertIfNegative val="0"/>
          <c:dPt>
            <c:idx val="0"/>
            <c:invertIfNegative val="0"/>
            <c:bubble3D val="0"/>
            <c:extLst>
              <c:ext xmlns:c16="http://schemas.microsoft.com/office/drawing/2014/chart" uri="{C3380CC4-5D6E-409C-BE32-E72D297353CC}">
                <c16:uniqueId val="{00000000-4BBF-4B19-8E9D-0ECAC761717C}"/>
              </c:ext>
            </c:extLst>
          </c:dPt>
          <c:dPt>
            <c:idx val="1"/>
            <c:invertIfNegative val="0"/>
            <c:bubble3D val="0"/>
            <c:extLst>
              <c:ext xmlns:c16="http://schemas.microsoft.com/office/drawing/2014/chart" uri="{C3380CC4-5D6E-409C-BE32-E72D297353CC}">
                <c16:uniqueId val="{00000001-4BBF-4B19-8E9D-0ECAC761717C}"/>
              </c:ext>
            </c:extLst>
          </c:dPt>
          <c:dPt>
            <c:idx val="2"/>
            <c:invertIfNegative val="0"/>
            <c:bubble3D val="0"/>
            <c:extLst>
              <c:ext xmlns:c16="http://schemas.microsoft.com/office/drawing/2014/chart" uri="{C3380CC4-5D6E-409C-BE32-E72D297353CC}">
                <c16:uniqueId val="{00000002-4BBF-4B19-8E9D-0ECAC761717C}"/>
              </c:ext>
            </c:extLst>
          </c:dPt>
          <c:dPt>
            <c:idx val="3"/>
            <c:invertIfNegative val="0"/>
            <c:bubble3D val="0"/>
            <c:extLst>
              <c:ext xmlns:c16="http://schemas.microsoft.com/office/drawing/2014/chart" uri="{C3380CC4-5D6E-409C-BE32-E72D297353CC}">
                <c16:uniqueId val="{00000003-4BBF-4B19-8E9D-0ECAC761717C}"/>
              </c:ext>
            </c:extLst>
          </c:dPt>
          <c:dPt>
            <c:idx val="4"/>
            <c:invertIfNegative val="0"/>
            <c:bubble3D val="0"/>
            <c:extLst>
              <c:ext xmlns:c16="http://schemas.microsoft.com/office/drawing/2014/chart" uri="{C3380CC4-5D6E-409C-BE32-E72D297353CC}">
                <c16:uniqueId val="{00000004-4BBF-4B19-8E9D-0ECAC761717C}"/>
              </c:ext>
            </c:extLst>
          </c:dPt>
          <c:dPt>
            <c:idx val="5"/>
            <c:invertIfNegative val="0"/>
            <c:bubble3D val="0"/>
            <c:extLst>
              <c:ext xmlns:c16="http://schemas.microsoft.com/office/drawing/2014/chart" uri="{C3380CC4-5D6E-409C-BE32-E72D297353CC}">
                <c16:uniqueId val="{00000005-4BBF-4B19-8E9D-0ECAC761717C}"/>
              </c:ext>
            </c:extLst>
          </c:dPt>
          <c:dLbls>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Hoja1!$D$4:$D$18</c:f>
              <c:strCache>
                <c:ptCount val="14"/>
                <c:pt idx="0">
                  <c:v>Expedición de Copias Certificadas (Nacimiento, Matrimonio, Divorcio, Defunción, Reconocimiento, Adopción, Negativo, Inscripción de Extranjería)</c:v>
                </c:pt>
                <c:pt idx="1">
                  <c:v>Constancia de Cumplimiento de Obligaciones Fiscales Municipales</c:v>
                </c:pt>
                <c:pt idx="2">
                  <c:v>Constancia de Alineamiento, Número Oficial o Ambos</c:v>
                </c:pt>
                <c:pt idx="3">
                  <c:v>Estudio de Factibilidad para la Expedición de Licencia de Funcionamiento</c:v>
                </c:pt>
                <c:pt idx="4">
                  <c:v>Constancia de Factibilidad de Uso de Suelo</c:v>
                </c:pt>
                <c:pt idx="5">
                  <c:v>Revalidación de Anuencia Municipal para Expendio de Productos Cárnicos (Revalidación Urbano)</c:v>
                </c:pt>
                <c:pt idx="6">
                  <c:v>Asentamiento de Menores de 1 Año</c:v>
                </c:pt>
                <c:pt idx="7">
                  <c:v>Constancia de No Adeudo de Agua</c:v>
                </c:pt>
                <c:pt idx="8">
                  <c:v>Constancia de No Alteración al Medio Ambiente y su Entorno Ecológico</c:v>
                </c:pt>
                <c:pt idx="9">
                  <c:v>Solicitud de Constancia de No Inhabilitado</c:v>
                </c:pt>
                <c:pt idx="10">
                  <c:v>Dictamen de Poda, Derribo y Trasplante de Árbol</c:v>
                </c:pt>
                <c:pt idx="11">
                  <c:v>	
Revalidación de Anuencia Municipal para Expendio de Productos Cárnicos (Rural / Urbano para CEDIS Centro de Distribución)</c:v>
                </c:pt>
                <c:pt idx="12">
                  <c:v>Revalidación de Anuencia Municipal para Matanza y/o Expendio de Productos Cárnicos (Revalidación Rural)</c:v>
                </c:pt>
                <c:pt idx="13">
                  <c:v>Anuencia Municipal para Matanza y/o Expendio de Productos Cárnicos (Apertura Rural)</c:v>
                </c:pt>
              </c:strCache>
            </c:strRef>
          </c:cat>
          <c:val>
            <c:numRef>
              <c:f>Hoja1!$E$4:$E$18</c:f>
              <c:numCache>
                <c:formatCode>0</c:formatCode>
                <c:ptCount val="14"/>
                <c:pt idx="0">
                  <c:v>67</c:v>
                </c:pt>
                <c:pt idx="1">
                  <c:v>34</c:v>
                </c:pt>
                <c:pt idx="2">
                  <c:v>31</c:v>
                </c:pt>
                <c:pt idx="3">
                  <c:v>24</c:v>
                </c:pt>
                <c:pt idx="4">
                  <c:v>19</c:v>
                </c:pt>
                <c:pt idx="5">
                  <c:v>11</c:v>
                </c:pt>
                <c:pt idx="6">
                  <c:v>8</c:v>
                </c:pt>
                <c:pt idx="7">
                  <c:v>3</c:v>
                </c:pt>
                <c:pt idx="8">
                  <c:v>2</c:v>
                </c:pt>
                <c:pt idx="9">
                  <c:v>2</c:v>
                </c:pt>
                <c:pt idx="10">
                  <c:v>1</c:v>
                </c:pt>
                <c:pt idx="11">
                  <c:v>1</c:v>
                </c:pt>
                <c:pt idx="12">
                  <c:v>1</c:v>
                </c:pt>
                <c:pt idx="13">
                  <c:v>1</c:v>
                </c:pt>
              </c:numCache>
            </c:numRef>
          </c:val>
          <c:extLst>
            <c:ext xmlns:c16="http://schemas.microsoft.com/office/drawing/2014/chart" uri="{C3380CC4-5D6E-409C-BE32-E72D297353CC}">
              <c16:uniqueId val="{00000006-4BBF-4B19-8E9D-0ECAC761717C}"/>
            </c:ext>
          </c:extLst>
        </c:ser>
        <c:ser>
          <c:idx val="1"/>
          <c:order val="1"/>
          <c:tx>
            <c:strRef>
              <c:f>Hoja1!$F$3</c:f>
              <c:strCache>
                <c:ptCount val="1"/>
                <c:pt idx="0">
                  <c:v>Cuenta de Trámite</c:v>
                </c:pt>
              </c:strCache>
            </c:strRef>
          </c:tx>
          <c:spPr>
            <a:solidFill>
              <a:schemeClr val="accent2">
                <a:shade val="76000"/>
              </a:schemeClr>
            </a:solidFill>
            <a:ln>
              <a:noFill/>
            </a:ln>
            <a:effectLst/>
            <a:sp3d/>
          </c:spPr>
          <c:invertIfNegative val="0"/>
          <c:dPt>
            <c:idx val="0"/>
            <c:invertIfNegative val="0"/>
            <c:bubble3D val="0"/>
            <c:spPr>
              <a:solidFill>
                <a:schemeClr val="accent2">
                  <a:shade val="76000"/>
                </a:schemeClr>
              </a:solidFill>
              <a:ln>
                <a:noFill/>
              </a:ln>
              <a:effectLst/>
              <a:sp3d/>
            </c:spPr>
            <c:extLst>
              <c:ext xmlns:c16="http://schemas.microsoft.com/office/drawing/2014/chart" uri="{C3380CC4-5D6E-409C-BE32-E72D297353CC}">
                <c16:uniqueId val="{00000008-4BBF-4B19-8E9D-0ECAC761717C}"/>
              </c:ext>
            </c:extLst>
          </c:dPt>
          <c:dPt>
            <c:idx val="1"/>
            <c:invertIfNegative val="0"/>
            <c:bubble3D val="0"/>
            <c:spPr>
              <a:solidFill>
                <a:schemeClr val="accent2">
                  <a:shade val="76000"/>
                </a:schemeClr>
              </a:solidFill>
              <a:ln>
                <a:noFill/>
              </a:ln>
              <a:effectLst/>
              <a:sp3d/>
            </c:spPr>
            <c:extLst>
              <c:ext xmlns:c16="http://schemas.microsoft.com/office/drawing/2014/chart" uri="{C3380CC4-5D6E-409C-BE32-E72D297353CC}">
                <c16:uniqueId val="{0000000A-4BBF-4B19-8E9D-0ECAC761717C}"/>
              </c:ext>
            </c:extLst>
          </c:dPt>
          <c:dPt>
            <c:idx val="2"/>
            <c:invertIfNegative val="0"/>
            <c:bubble3D val="0"/>
            <c:spPr>
              <a:solidFill>
                <a:schemeClr val="accent2">
                  <a:shade val="76000"/>
                </a:schemeClr>
              </a:solidFill>
              <a:ln>
                <a:noFill/>
              </a:ln>
              <a:effectLst/>
              <a:sp3d/>
            </c:spPr>
            <c:extLst>
              <c:ext xmlns:c16="http://schemas.microsoft.com/office/drawing/2014/chart" uri="{C3380CC4-5D6E-409C-BE32-E72D297353CC}">
                <c16:uniqueId val="{0000000C-4BBF-4B19-8E9D-0ECAC761717C}"/>
              </c:ext>
            </c:extLst>
          </c:dPt>
          <c:dPt>
            <c:idx val="3"/>
            <c:invertIfNegative val="0"/>
            <c:bubble3D val="0"/>
            <c:spPr>
              <a:solidFill>
                <a:schemeClr val="accent2">
                  <a:shade val="76000"/>
                </a:schemeClr>
              </a:solidFill>
              <a:ln>
                <a:noFill/>
              </a:ln>
              <a:effectLst/>
              <a:sp3d/>
            </c:spPr>
            <c:extLst>
              <c:ext xmlns:c16="http://schemas.microsoft.com/office/drawing/2014/chart" uri="{C3380CC4-5D6E-409C-BE32-E72D297353CC}">
                <c16:uniqueId val="{0000000E-4BBF-4B19-8E9D-0ECAC761717C}"/>
              </c:ext>
            </c:extLst>
          </c:dPt>
          <c:dPt>
            <c:idx val="4"/>
            <c:invertIfNegative val="0"/>
            <c:bubble3D val="0"/>
            <c:spPr>
              <a:solidFill>
                <a:schemeClr val="accent2">
                  <a:shade val="76000"/>
                </a:schemeClr>
              </a:solidFill>
              <a:ln>
                <a:noFill/>
              </a:ln>
              <a:effectLst/>
              <a:sp3d/>
            </c:spPr>
            <c:extLst>
              <c:ext xmlns:c16="http://schemas.microsoft.com/office/drawing/2014/chart" uri="{C3380CC4-5D6E-409C-BE32-E72D297353CC}">
                <c16:uniqueId val="{00000010-4BBF-4B19-8E9D-0ECAC761717C}"/>
              </c:ext>
            </c:extLst>
          </c:dPt>
          <c:dPt>
            <c:idx val="5"/>
            <c:invertIfNegative val="0"/>
            <c:bubble3D val="0"/>
            <c:spPr>
              <a:solidFill>
                <a:schemeClr val="accent2">
                  <a:shade val="76000"/>
                </a:schemeClr>
              </a:solidFill>
              <a:ln>
                <a:noFill/>
              </a:ln>
              <a:effectLst/>
              <a:sp3d/>
            </c:spPr>
            <c:extLst>
              <c:ext xmlns:c16="http://schemas.microsoft.com/office/drawing/2014/chart" uri="{C3380CC4-5D6E-409C-BE32-E72D297353CC}">
                <c16:uniqueId val="{00000012-4BBF-4B19-8E9D-0ECAC761717C}"/>
              </c:ext>
            </c:extLst>
          </c:dPt>
          <c:dPt>
            <c:idx val="6"/>
            <c:invertIfNegative val="0"/>
            <c:bubble3D val="0"/>
            <c:spPr>
              <a:solidFill>
                <a:schemeClr val="accent2">
                  <a:shade val="76000"/>
                </a:schemeClr>
              </a:solidFill>
              <a:ln>
                <a:noFill/>
              </a:ln>
              <a:effectLst/>
              <a:sp3d/>
            </c:spPr>
            <c:extLst>
              <c:ext xmlns:c16="http://schemas.microsoft.com/office/drawing/2014/chart" uri="{C3380CC4-5D6E-409C-BE32-E72D297353CC}">
                <c16:uniqueId val="{00000014-4BBF-4B19-8E9D-0ECAC761717C}"/>
              </c:ext>
            </c:extLst>
          </c:dPt>
          <c:dPt>
            <c:idx val="7"/>
            <c:invertIfNegative val="0"/>
            <c:bubble3D val="0"/>
            <c:spPr>
              <a:solidFill>
                <a:schemeClr val="accent2">
                  <a:shade val="76000"/>
                </a:schemeClr>
              </a:solidFill>
              <a:ln>
                <a:noFill/>
              </a:ln>
              <a:effectLst/>
              <a:sp3d/>
            </c:spPr>
            <c:extLst>
              <c:ext xmlns:c16="http://schemas.microsoft.com/office/drawing/2014/chart" uri="{C3380CC4-5D6E-409C-BE32-E72D297353CC}">
                <c16:uniqueId val="{00000016-4BBF-4B19-8E9D-0ECAC761717C}"/>
              </c:ext>
            </c:extLst>
          </c:dPt>
          <c:dPt>
            <c:idx val="8"/>
            <c:invertIfNegative val="0"/>
            <c:bubble3D val="0"/>
            <c:spPr>
              <a:solidFill>
                <a:schemeClr val="accent2">
                  <a:shade val="76000"/>
                </a:schemeClr>
              </a:solidFill>
              <a:ln>
                <a:noFill/>
              </a:ln>
              <a:effectLst/>
              <a:sp3d/>
            </c:spPr>
            <c:extLst>
              <c:ext xmlns:c16="http://schemas.microsoft.com/office/drawing/2014/chart" uri="{C3380CC4-5D6E-409C-BE32-E72D297353CC}">
                <c16:uniqueId val="{00000018-4BBF-4B19-8E9D-0ECAC761717C}"/>
              </c:ext>
            </c:extLst>
          </c:dPt>
          <c:dPt>
            <c:idx val="9"/>
            <c:invertIfNegative val="0"/>
            <c:bubble3D val="0"/>
            <c:spPr>
              <a:solidFill>
                <a:schemeClr val="accent2">
                  <a:shade val="76000"/>
                </a:schemeClr>
              </a:solidFill>
              <a:ln>
                <a:noFill/>
              </a:ln>
              <a:effectLst/>
              <a:sp3d/>
            </c:spPr>
            <c:extLst>
              <c:ext xmlns:c16="http://schemas.microsoft.com/office/drawing/2014/chart" uri="{C3380CC4-5D6E-409C-BE32-E72D297353CC}">
                <c16:uniqueId val="{0000001A-4BBF-4B19-8E9D-0ECAC761717C}"/>
              </c:ext>
            </c:extLst>
          </c:dPt>
          <c:dPt>
            <c:idx val="10"/>
            <c:invertIfNegative val="0"/>
            <c:bubble3D val="0"/>
            <c:spPr>
              <a:solidFill>
                <a:schemeClr val="accent2">
                  <a:shade val="76000"/>
                </a:schemeClr>
              </a:solidFill>
              <a:ln>
                <a:noFill/>
              </a:ln>
              <a:effectLst/>
              <a:sp3d/>
            </c:spPr>
            <c:extLst>
              <c:ext xmlns:c16="http://schemas.microsoft.com/office/drawing/2014/chart" uri="{C3380CC4-5D6E-409C-BE32-E72D297353CC}">
                <c16:uniqueId val="{0000001A-9F71-4425-B984-73D5040F0950}"/>
              </c:ext>
            </c:extLst>
          </c:dPt>
          <c:dPt>
            <c:idx val="11"/>
            <c:invertIfNegative val="0"/>
            <c:bubble3D val="0"/>
            <c:spPr>
              <a:solidFill>
                <a:schemeClr val="accent2">
                  <a:shade val="76000"/>
                </a:schemeClr>
              </a:solidFill>
              <a:ln>
                <a:noFill/>
              </a:ln>
              <a:effectLst/>
              <a:sp3d/>
            </c:spPr>
            <c:extLst>
              <c:ext xmlns:c16="http://schemas.microsoft.com/office/drawing/2014/chart" uri="{C3380CC4-5D6E-409C-BE32-E72D297353CC}">
                <c16:uniqueId val="{0000001C-9F71-4425-B984-73D5040F0950}"/>
              </c:ext>
            </c:extLst>
          </c:dPt>
          <c:dPt>
            <c:idx val="12"/>
            <c:invertIfNegative val="0"/>
            <c:bubble3D val="0"/>
            <c:spPr>
              <a:solidFill>
                <a:schemeClr val="accent2">
                  <a:shade val="76000"/>
                </a:schemeClr>
              </a:solidFill>
              <a:ln>
                <a:noFill/>
              </a:ln>
              <a:effectLst/>
              <a:sp3d/>
            </c:spPr>
            <c:extLst>
              <c:ext xmlns:c16="http://schemas.microsoft.com/office/drawing/2014/chart" uri="{C3380CC4-5D6E-409C-BE32-E72D297353CC}">
                <c16:uniqueId val="{0000001F-3BC6-4A43-A6E8-2B1482013BF6}"/>
              </c:ext>
            </c:extLst>
          </c:dPt>
          <c:dPt>
            <c:idx val="13"/>
            <c:invertIfNegative val="0"/>
            <c:bubble3D val="0"/>
            <c:spPr>
              <a:solidFill>
                <a:schemeClr val="accent2">
                  <a:shade val="76000"/>
                </a:schemeClr>
              </a:solidFill>
              <a:ln>
                <a:noFill/>
              </a:ln>
              <a:effectLst/>
              <a:sp3d/>
            </c:spPr>
            <c:extLst>
              <c:ext xmlns:c16="http://schemas.microsoft.com/office/drawing/2014/chart" uri="{C3380CC4-5D6E-409C-BE32-E72D297353CC}">
                <c16:uniqueId val="{00000021-CD34-414D-BAAF-2D4F1351096A}"/>
              </c:ext>
            </c:extLst>
          </c:dPt>
          <c:dPt>
            <c:idx val="14"/>
            <c:invertIfNegative val="0"/>
            <c:bubble3D val="0"/>
            <c:extLst>
              <c:ext xmlns:c16="http://schemas.microsoft.com/office/drawing/2014/chart" uri="{C3380CC4-5D6E-409C-BE32-E72D297353CC}">
                <c16:uniqueId val="{00000023-BC80-43EF-A5B4-8BCBE4585B01}"/>
              </c:ext>
            </c:extLst>
          </c:dPt>
          <c:dLbls>
            <c:dLbl>
              <c:idx val="0"/>
              <c:layout>
                <c:manualLayout>
                  <c:x val="1.2709416522241479E-2"/>
                  <c:y val="-4.60223537146614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BF-4B19-8E9D-0ECAC761717C}"/>
                </c:ext>
              </c:extLst>
            </c:dLbl>
            <c:dLbl>
              <c:idx val="1"/>
              <c:layout>
                <c:manualLayout>
                  <c:x val="9.9274386865468994E-3"/>
                  <c:y val="-8.5143376228859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BF-4B19-8E9D-0ECAC761717C}"/>
                </c:ext>
              </c:extLst>
            </c:dLbl>
            <c:dLbl>
              <c:idx val="2"/>
              <c:layout>
                <c:manualLayout>
                  <c:x val="5.3843775945290476E-3"/>
                  <c:y val="-7.54896959468551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BF-4B19-8E9D-0ECAC761717C}"/>
                </c:ext>
              </c:extLst>
            </c:dLbl>
            <c:dLbl>
              <c:idx val="3"/>
              <c:layout>
                <c:manualLayout>
                  <c:x val="9.6252680390198353E-3"/>
                  <c:y val="-5.52268694670573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BBF-4B19-8E9D-0ECAC761717C}"/>
                </c:ext>
              </c:extLst>
            </c:dLbl>
            <c:dLbl>
              <c:idx val="4"/>
              <c:layout>
                <c:manualLayout>
                  <c:x val="3.000404351160571E-3"/>
                  <c:y val="-6.5654355068662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BBF-4B19-8E9D-0ECAC761717C}"/>
                </c:ext>
              </c:extLst>
            </c:dLbl>
            <c:dLbl>
              <c:idx val="5"/>
              <c:layout>
                <c:manualLayout>
                  <c:x val="1.5281271582528394E-3"/>
                  <c:y val="-5.6902673019750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BBF-4B19-8E9D-0ECAC761717C}"/>
                </c:ext>
              </c:extLst>
            </c:dLbl>
            <c:dLbl>
              <c:idx val="6"/>
              <c:layout>
                <c:manualLayout>
                  <c:x val="6.9832608625274399E-3"/>
                  <c:y val="-5.141046499821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BBF-4B19-8E9D-0ECAC761717C}"/>
                </c:ext>
              </c:extLst>
            </c:dLbl>
            <c:dLbl>
              <c:idx val="7"/>
              <c:layout>
                <c:manualLayout>
                  <c:x val="5.1993067590987872E-3"/>
                  <c:y val="-4.9967126890203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BBF-4B19-8E9D-0ECAC761717C}"/>
                </c:ext>
              </c:extLst>
            </c:dLbl>
            <c:dLbl>
              <c:idx val="8"/>
              <c:layout>
                <c:manualLayout>
                  <c:x val="4.5533451931081192E-3"/>
                  <c:y val="-6.1234192975790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BBF-4B19-8E9D-0ECAC761717C}"/>
                </c:ext>
              </c:extLst>
            </c:dLbl>
            <c:dLbl>
              <c:idx val="9"/>
              <c:layout>
                <c:manualLayout>
                  <c:x val="2.5322305899957683E-3"/>
                  <c:y val="-5.7209128130525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BBF-4B19-8E9D-0ECAC761717C}"/>
                </c:ext>
              </c:extLst>
            </c:dLbl>
            <c:dLbl>
              <c:idx val="10"/>
              <c:layout>
                <c:manualLayout>
                  <c:x val="8.3426279809417896E-3"/>
                  <c:y val="-7.4747345744105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F71-4425-B984-73D5040F0950}"/>
                </c:ext>
              </c:extLst>
            </c:dLbl>
            <c:dLbl>
              <c:idx val="11"/>
              <c:layout>
                <c:manualLayout>
                  <c:x val="8.6298094752113065E-3"/>
                  <c:y val="-7.6603437059994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F71-4425-B984-73D5040F0950}"/>
                </c:ext>
              </c:extLst>
            </c:dLbl>
            <c:dLbl>
              <c:idx val="12"/>
              <c:layout>
                <c:manualLayout>
                  <c:x val="1.8359422735532785E-3"/>
                  <c:y val="-6.1397406255265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BC6-4A43-A6E8-2B1482013BF6}"/>
                </c:ext>
              </c:extLst>
            </c:dLbl>
            <c:dLbl>
              <c:idx val="13"/>
              <c:layout>
                <c:manualLayout>
                  <c:x val="-7.3759629005049174E-4"/>
                  <c:y val="-7.92682331659771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D34-414D-BAAF-2D4F1351096A}"/>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Hoja1!$D$4:$D$18</c:f>
              <c:strCache>
                <c:ptCount val="14"/>
                <c:pt idx="0">
                  <c:v>Expedición de Copias Certificadas (Nacimiento, Matrimonio, Divorcio, Defunción, Reconocimiento, Adopción, Negativo, Inscripción de Extranjería)</c:v>
                </c:pt>
                <c:pt idx="1">
                  <c:v>Constancia de Cumplimiento de Obligaciones Fiscales Municipales</c:v>
                </c:pt>
                <c:pt idx="2">
                  <c:v>Constancia de Alineamiento, Número Oficial o Ambos</c:v>
                </c:pt>
                <c:pt idx="3">
                  <c:v>Estudio de Factibilidad para la Expedición de Licencia de Funcionamiento</c:v>
                </c:pt>
                <c:pt idx="4">
                  <c:v>Constancia de Factibilidad de Uso de Suelo</c:v>
                </c:pt>
                <c:pt idx="5">
                  <c:v>Revalidación de Anuencia Municipal para Expendio de Productos Cárnicos (Revalidación Urbano)</c:v>
                </c:pt>
                <c:pt idx="6">
                  <c:v>Asentamiento de Menores de 1 Año</c:v>
                </c:pt>
                <c:pt idx="7">
                  <c:v>Constancia de No Adeudo de Agua</c:v>
                </c:pt>
                <c:pt idx="8">
                  <c:v>Constancia de No Alteración al Medio Ambiente y su Entorno Ecológico</c:v>
                </c:pt>
                <c:pt idx="9">
                  <c:v>Solicitud de Constancia de No Inhabilitado</c:v>
                </c:pt>
                <c:pt idx="10">
                  <c:v>Dictamen de Poda, Derribo y Trasplante de Árbol</c:v>
                </c:pt>
                <c:pt idx="11">
                  <c:v>	
Revalidación de Anuencia Municipal para Expendio de Productos Cárnicos (Rural / Urbano para CEDIS Centro de Distribución)</c:v>
                </c:pt>
                <c:pt idx="12">
                  <c:v>Revalidación de Anuencia Municipal para Matanza y/o Expendio de Productos Cárnicos (Revalidación Rural)</c:v>
                </c:pt>
                <c:pt idx="13">
                  <c:v>Anuencia Municipal para Matanza y/o Expendio de Productos Cárnicos (Apertura Rural)</c:v>
                </c:pt>
              </c:strCache>
            </c:strRef>
          </c:cat>
          <c:val>
            <c:numRef>
              <c:f>Hoja1!$F$4:$F$18</c:f>
              <c:numCache>
                <c:formatCode>0.00%</c:formatCode>
                <c:ptCount val="14"/>
                <c:pt idx="0">
                  <c:v>0.32682926829268294</c:v>
                </c:pt>
                <c:pt idx="1">
                  <c:v>0.16585365853658537</c:v>
                </c:pt>
                <c:pt idx="2">
                  <c:v>0.15121951219512195</c:v>
                </c:pt>
                <c:pt idx="3">
                  <c:v>0.11707317073170732</c:v>
                </c:pt>
                <c:pt idx="4">
                  <c:v>9.2682926829268292E-2</c:v>
                </c:pt>
                <c:pt idx="5">
                  <c:v>5.3658536585365853E-2</c:v>
                </c:pt>
                <c:pt idx="6">
                  <c:v>3.9024390243902439E-2</c:v>
                </c:pt>
                <c:pt idx="7">
                  <c:v>1.4634146341463415E-2</c:v>
                </c:pt>
                <c:pt idx="8">
                  <c:v>9.7560975609756097E-3</c:v>
                </c:pt>
                <c:pt idx="9">
                  <c:v>9.7560975609756097E-3</c:v>
                </c:pt>
                <c:pt idx="10">
                  <c:v>4.8780487804878049E-3</c:v>
                </c:pt>
                <c:pt idx="11">
                  <c:v>4.8780487804878049E-3</c:v>
                </c:pt>
                <c:pt idx="12">
                  <c:v>4.8780487804878049E-3</c:v>
                </c:pt>
                <c:pt idx="13">
                  <c:v>4.8780487804878049E-3</c:v>
                </c:pt>
              </c:numCache>
            </c:numRef>
          </c:val>
          <c:extLst>
            <c:ext xmlns:c16="http://schemas.microsoft.com/office/drawing/2014/chart" uri="{C3380CC4-5D6E-409C-BE32-E72D297353CC}">
              <c16:uniqueId val="{0000001B-4BBF-4B19-8E9D-0ECAC761717C}"/>
            </c:ext>
          </c:extLst>
        </c:ser>
        <c:dLbls>
          <c:showLegendKey val="0"/>
          <c:showVal val="1"/>
          <c:showCatName val="0"/>
          <c:showSerName val="0"/>
          <c:showPercent val="0"/>
          <c:showBubbleSize val="0"/>
        </c:dLbls>
        <c:gapWidth val="79"/>
        <c:shape val="box"/>
        <c:axId val="759176976"/>
        <c:axId val="759178224"/>
        <c:axId val="0"/>
      </c:bar3DChart>
      <c:catAx>
        <c:axId val="75917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cap="all" spc="120" normalizeH="0" baseline="0">
                <a:solidFill>
                  <a:sysClr val="windowText" lastClr="000000"/>
                </a:solidFill>
                <a:latin typeface="+mn-lt"/>
                <a:ea typeface="+mn-ea"/>
                <a:cs typeface="+mn-cs"/>
              </a:defRPr>
            </a:pPr>
            <a:endParaRPr lang="es-MX"/>
          </a:p>
        </c:txPr>
        <c:crossAx val="759178224"/>
        <c:crosses val="autoZero"/>
        <c:auto val="1"/>
        <c:lblAlgn val="ctr"/>
        <c:lblOffset val="100"/>
        <c:noMultiLvlLbl val="0"/>
      </c:catAx>
      <c:valAx>
        <c:axId val="759178224"/>
        <c:scaling>
          <c:orientation val="minMax"/>
        </c:scaling>
        <c:delete val="1"/>
        <c:axPos val="l"/>
        <c:numFmt formatCode="General" sourceLinked="0"/>
        <c:majorTickMark val="none"/>
        <c:minorTickMark val="none"/>
        <c:tickLblPos val="nextTo"/>
        <c:crossAx val="759176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[Indicadores_abril_junio.xlsx]Hoja1!TablaDinámica2</c:name>
    <c:fmtId val="48"/>
  </c:pivotSource>
  <c:chart>
    <c:autoTitleDeleted val="1"/>
    <c:pivotFmts>
      <c:pivotFmt>
        <c:idx val="0"/>
        <c:spPr>
          <a:solidFill>
            <a:srgbClr val="832A2C"/>
          </a:solidFill>
          <a:ln>
            <a:noFill/>
          </a:ln>
          <a:effectLst/>
          <a:sp3d/>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832A2C"/>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8343968698506977"/>
          <c:y val="3.5239432647656881E-2"/>
          <c:w val="0.69467871485943777"/>
          <c:h val="0.85729329936622134"/>
        </c:manualLayout>
      </c:layout>
      <c:bar3DChart>
        <c:barDir val="bar"/>
        <c:grouping val="stacked"/>
        <c:varyColors val="0"/>
        <c:ser>
          <c:idx val="0"/>
          <c:order val="0"/>
          <c:tx>
            <c:strRef>
              <c:f>Hoja1!$J$3</c:f>
              <c:strCache>
                <c:ptCount val="1"/>
                <c:pt idx="0">
                  <c:v>Total</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Hoja1!$I$4:$I$8</c:f>
              <c:multiLvlStrCache>
                <c:ptCount val="3"/>
                <c:lvl>
                  <c:pt idx="0">
                    <c:v>abr</c:v>
                  </c:pt>
                  <c:pt idx="1">
                    <c:v>may</c:v>
                  </c:pt>
                  <c:pt idx="2">
                    <c:v>jun</c:v>
                  </c:pt>
                </c:lvl>
                <c:lvl>
                  <c:pt idx="0">
                    <c:v>2024</c:v>
                  </c:pt>
                </c:lvl>
              </c:multiLvlStrCache>
            </c:multiLvlStrRef>
          </c:cat>
          <c:val>
            <c:numRef>
              <c:f>Hoja1!$J$4:$J$8</c:f>
              <c:numCache>
                <c:formatCode>General</c:formatCode>
                <c:ptCount val="3"/>
                <c:pt idx="0">
                  <c:v>56</c:v>
                </c:pt>
                <c:pt idx="1">
                  <c:v>58</c:v>
                </c:pt>
                <c:pt idx="2">
                  <c:v>91</c:v>
                </c:pt>
              </c:numCache>
            </c:numRef>
          </c:val>
          <c:extLst>
            <c:ext xmlns:c16="http://schemas.microsoft.com/office/drawing/2014/chart" uri="{C3380CC4-5D6E-409C-BE32-E72D297353CC}">
              <c16:uniqueId val="{00000000-ADAB-4B98-8DA3-28065186771C}"/>
            </c:ext>
          </c:extLst>
        </c:ser>
        <c:dLbls>
          <c:showLegendKey val="0"/>
          <c:showVal val="1"/>
          <c:showCatName val="0"/>
          <c:showSerName val="0"/>
          <c:showPercent val="0"/>
          <c:showBubbleSize val="0"/>
        </c:dLbls>
        <c:gapWidth val="79"/>
        <c:shape val="box"/>
        <c:axId val="1362466736"/>
        <c:axId val="1362454256"/>
        <c:axId val="0"/>
      </c:bar3DChart>
      <c:catAx>
        <c:axId val="1362466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cap="all" spc="120" normalizeH="0" baseline="0">
                <a:solidFill>
                  <a:schemeClr val="tx1">
                    <a:lumMod val="65000"/>
                    <a:lumOff val="35000"/>
                  </a:schemeClr>
                </a:solidFill>
                <a:latin typeface="+mn-lt"/>
                <a:ea typeface="+mn-ea"/>
                <a:cs typeface="+mn-cs"/>
              </a:defRPr>
            </a:pPr>
            <a:endParaRPr lang="es-MX"/>
          </a:p>
        </c:txPr>
        <c:crossAx val="1362454256"/>
        <c:crosses val="autoZero"/>
        <c:auto val="1"/>
        <c:lblAlgn val="ctr"/>
        <c:lblOffset val="100"/>
        <c:noMultiLvlLbl val="0"/>
      </c:catAx>
      <c:valAx>
        <c:axId val="1362454256"/>
        <c:scaling>
          <c:orientation val="minMax"/>
        </c:scaling>
        <c:delete val="1"/>
        <c:axPos val="b"/>
        <c:numFmt formatCode="General" sourceLinked="1"/>
        <c:majorTickMark val="none"/>
        <c:minorTickMark val="none"/>
        <c:tickLblPos val="nextTo"/>
        <c:crossAx val="1362466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2857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[Indicadores_abril_junio.xlsx]Hoja1!TablaDinámica7</c:name>
    <c:fmtId val="68"/>
  </c:pivotSource>
  <c:chart>
    <c:autoTitleDeleted val="1"/>
    <c:pivotFmts>
      <c:pivotFmt>
        <c:idx val="0"/>
        <c:dLbl>
          <c:idx val="0"/>
          <c:showLegendKey val="0"/>
          <c:showVal val="1"/>
          <c:showCatName val="0"/>
          <c:showSerName val="0"/>
          <c:showPercent val="0"/>
          <c:showBubbleSize val="0"/>
          <c:extLst>
            <c:ext xmlns:c15="http://schemas.microsoft.com/office/drawing/2012/chart" uri="{CE6537A1-D6FC-4f65-9D91-7224C49458BB}"/>
          </c:extLst>
        </c:dLbl>
      </c:pivotFmt>
      <c:pivotFmt>
        <c:idx val="1"/>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4230461043045755"/>
          <c:y val="0"/>
          <c:w val="0.54884639143577008"/>
          <c:h val="0.95461075309273136"/>
        </c:manualLayout>
      </c:layout>
      <c:bar3DChart>
        <c:barDir val="bar"/>
        <c:grouping val="stacked"/>
        <c:varyColors val="0"/>
        <c:ser>
          <c:idx val="0"/>
          <c:order val="0"/>
          <c:tx>
            <c:strRef>
              <c:f>Hoja1!$U$3</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Hoja1!$T$4:$T$10</c:f>
              <c:strCache>
                <c:ptCount val="6"/>
                <c:pt idx="0">
                  <c:v>Contraloría Municipal</c:v>
                </c:pt>
                <c:pt idx="1">
                  <c:v>Dirección de Protección Ambiental y Desarrollo Sustentable</c:v>
                </c:pt>
                <c:pt idx="2">
                  <c:v>Dirección de Fomento Económico y Turismo</c:v>
                </c:pt>
                <c:pt idx="3">
                  <c:v>Dirección de Obras, Ordenamiento Territorial y Servicios Municipales</c:v>
                </c:pt>
                <c:pt idx="4">
                  <c:v>Dirección de Finanzas</c:v>
                </c:pt>
                <c:pt idx="5">
                  <c:v>Secretaría del Ayuntamiento</c:v>
                </c:pt>
              </c:strCache>
            </c:strRef>
          </c:cat>
          <c:val>
            <c:numRef>
              <c:f>Hoja1!$U$4:$U$10</c:f>
              <c:numCache>
                <c:formatCode>General</c:formatCode>
                <c:ptCount val="6"/>
                <c:pt idx="0">
                  <c:v>2</c:v>
                </c:pt>
                <c:pt idx="1">
                  <c:v>3</c:v>
                </c:pt>
                <c:pt idx="2">
                  <c:v>14</c:v>
                </c:pt>
                <c:pt idx="3">
                  <c:v>50</c:v>
                </c:pt>
                <c:pt idx="4">
                  <c:v>61</c:v>
                </c:pt>
                <c:pt idx="5">
                  <c:v>75</c:v>
                </c:pt>
              </c:numCache>
            </c:numRef>
          </c:val>
          <c:extLst>
            <c:ext xmlns:c16="http://schemas.microsoft.com/office/drawing/2014/chart" uri="{C3380CC4-5D6E-409C-BE32-E72D297353CC}">
              <c16:uniqueId val="{00000000-FA49-439A-82D8-838B47B0C7DA}"/>
            </c:ext>
          </c:extLst>
        </c:ser>
        <c:dLbls>
          <c:showLegendKey val="0"/>
          <c:showVal val="1"/>
          <c:showCatName val="0"/>
          <c:showSerName val="0"/>
          <c:showPercent val="0"/>
          <c:showBubbleSize val="0"/>
        </c:dLbls>
        <c:gapWidth val="150"/>
        <c:shape val="box"/>
        <c:axId val="1167040495"/>
        <c:axId val="1167040911"/>
        <c:axId val="0"/>
      </c:bar3DChart>
      <c:catAx>
        <c:axId val="116704049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s-MX"/>
          </a:p>
        </c:txPr>
        <c:crossAx val="1167040911"/>
        <c:crosses val="autoZero"/>
        <c:auto val="1"/>
        <c:lblAlgn val="ctr"/>
        <c:lblOffset val="100"/>
        <c:noMultiLvlLbl val="0"/>
      </c:catAx>
      <c:valAx>
        <c:axId val="1167040911"/>
        <c:scaling>
          <c:orientation val="minMax"/>
        </c:scaling>
        <c:delete val="1"/>
        <c:axPos val="b"/>
        <c:numFmt formatCode="General" sourceLinked="1"/>
        <c:majorTickMark val="none"/>
        <c:minorTickMark val="none"/>
        <c:tickLblPos val="nextTo"/>
        <c:crossAx val="1167040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[Indicadores_abril_junio.xlsx]Hoja1!TablaDinámica20</c:name>
    <c:fmtId val="61"/>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rgbClr val="FF0000"/>
          </a:solidFill>
          <a:ln w="25400">
            <a:solidFill>
              <a:schemeClr val="lt1"/>
            </a:solidFill>
          </a:ln>
          <a:effectLst/>
          <a:sp3d contourW="25400">
            <a:contourClr>
              <a:schemeClr val="lt1"/>
            </a:contourClr>
          </a:sp3d>
        </c:spPr>
      </c:pivotFmt>
      <c:pivotFmt>
        <c:idx val="3"/>
        <c:spPr>
          <a:solidFill>
            <a:schemeClr val="tx2">
              <a:lumMod val="75000"/>
            </a:schemeClr>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FF0000"/>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tx2">
              <a:lumMod val="75000"/>
            </a:schemeClr>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pivotFmt>
      <c:pivotFmt>
        <c:idx val="21"/>
        <c:spPr>
          <a:solidFill>
            <a:schemeClr val="accent1"/>
          </a:solidFill>
          <a:ln w="25400">
            <a:solidFill>
              <a:schemeClr val="lt1"/>
            </a:solidFill>
          </a:ln>
          <a:effectLst/>
          <a:sp3d contourW="25400">
            <a:contourClr>
              <a:schemeClr val="lt1"/>
            </a:contourClr>
          </a:sp3d>
        </c:spPr>
      </c:pivotFmt>
      <c:pivotFmt>
        <c:idx val="22"/>
        <c:spPr>
          <a:solidFill>
            <a:schemeClr val="accent1"/>
          </a:solidFill>
          <a:ln w="25400">
            <a:solidFill>
              <a:schemeClr val="lt1"/>
            </a:solidFill>
          </a:ln>
          <a:effectLst/>
          <a:sp3d contourW="25400">
            <a:contourClr>
              <a:schemeClr val="lt1"/>
            </a:contourClr>
          </a:sp3d>
        </c:spPr>
      </c:pivotFmt>
      <c:pivotFmt>
        <c:idx val="2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FF0000"/>
          </a:solidFill>
          <a:ln w="25400">
            <a:solidFill>
              <a:schemeClr val="lt1"/>
            </a:solidFill>
          </a:ln>
          <a:effectLst/>
          <a:sp3d contourW="25400">
            <a:contourClr>
              <a:schemeClr val="lt1"/>
            </a:contourClr>
          </a:sp3d>
        </c:spPr>
      </c:pivotFmt>
      <c:pivotFmt>
        <c:idx val="25"/>
        <c:spPr>
          <a:solidFill>
            <a:schemeClr val="accent1"/>
          </a:solidFill>
          <a:ln w="25400">
            <a:solidFill>
              <a:schemeClr val="lt1"/>
            </a:solidFill>
          </a:ln>
          <a:effectLst/>
          <a:sp3d contourW="25400">
            <a:contourClr>
              <a:schemeClr val="lt1"/>
            </a:contourClr>
          </a:sp3d>
        </c:spPr>
        <c:dLbl>
          <c:idx val="0"/>
          <c:layout>
            <c:manualLayout>
              <c:x val="2.049834615964774E-2"/>
              <c:y val="-1.3183772568664667E-2"/>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5400">
            <a:solidFill>
              <a:schemeClr val="lt1"/>
            </a:solidFill>
          </a:ln>
          <a:effectLst/>
          <a:sp3d contourW="25400">
            <a:contourClr>
              <a:schemeClr val="lt1"/>
            </a:contourClr>
          </a:sp3d>
        </c:spPr>
      </c:pivotFmt>
      <c:pivotFmt>
        <c:idx val="27"/>
        <c:spPr>
          <a:solidFill>
            <a:schemeClr val="accent1"/>
          </a:solidFill>
          <a:ln w="25400">
            <a:solidFill>
              <a:schemeClr val="lt1"/>
            </a:solidFill>
          </a:ln>
          <a:effectLst/>
          <a:sp3d contourW="25400">
            <a:contourClr>
              <a:schemeClr val="lt1"/>
            </a:contourClr>
          </a:sp3d>
        </c:spPr>
      </c:pivotFmt>
      <c:pivotFmt>
        <c:idx val="28"/>
        <c:spPr>
          <a:solidFill>
            <a:schemeClr val="tx2">
              <a:lumMod val="75000"/>
            </a:schemeClr>
          </a:solidFill>
          <a:ln w="25400">
            <a:solidFill>
              <a:schemeClr val="lt1"/>
            </a:solidFill>
          </a:ln>
          <a:effectLst/>
          <a:sp3d contourW="25400">
            <a:contourClr>
              <a:schemeClr val="lt1"/>
            </a:contourClr>
          </a:sp3d>
        </c:spPr>
      </c:pivotFmt>
      <c:pivotFmt>
        <c:idx val="29"/>
        <c:spPr>
          <a:solidFill>
            <a:schemeClr val="accent1"/>
          </a:solidFill>
          <a:ln w="25400">
            <a:solidFill>
              <a:schemeClr val="lt1"/>
            </a:solidFill>
          </a:ln>
          <a:effectLst/>
          <a:sp3d contourW="25400">
            <a:contourClr>
              <a:schemeClr val="lt1"/>
            </a:contourClr>
          </a:sp3d>
        </c:spPr>
      </c:pivotFmt>
      <c:pivotFmt>
        <c:idx val="30"/>
        <c:spPr>
          <a:solidFill>
            <a:schemeClr val="accent1"/>
          </a:solidFill>
          <a:ln w="25400">
            <a:solidFill>
              <a:schemeClr val="lt1"/>
            </a:solidFill>
          </a:ln>
          <a:effectLst/>
          <a:sp3d contourW="25400">
            <a:contourClr>
              <a:schemeClr val="lt1"/>
            </a:contourClr>
          </a:sp3d>
        </c:spPr>
      </c:pivotFmt>
      <c:pivotFmt>
        <c:idx val="31"/>
        <c:spPr>
          <a:solidFill>
            <a:schemeClr val="accent1"/>
          </a:solidFill>
          <a:ln w="25400">
            <a:solidFill>
              <a:schemeClr val="lt1"/>
            </a:solidFill>
          </a:ln>
          <a:effectLst/>
          <a:sp3d contourW="25400">
            <a:contourClr>
              <a:schemeClr val="lt1"/>
            </a:contourClr>
          </a:sp3d>
        </c:spPr>
      </c:pivotFmt>
      <c:pivotFmt>
        <c:idx val="32"/>
        <c:spPr>
          <a:solidFill>
            <a:schemeClr val="accent1"/>
          </a:solidFill>
          <a:ln w="25400">
            <a:solidFill>
              <a:schemeClr val="lt1"/>
            </a:solidFill>
          </a:ln>
          <a:effectLst/>
          <a:sp3d contourW="25400">
            <a:contourClr>
              <a:schemeClr val="lt1"/>
            </a:contourClr>
          </a:sp3d>
        </c:spPr>
        <c:dLbl>
          <c:idx val="0"/>
          <c:layout>
            <c:manualLayout>
              <c:x val="-9.9033750179529905E-3"/>
              <c:y val="-2.1187470580397327E-2"/>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5400">
            <a:solidFill>
              <a:schemeClr val="lt1"/>
            </a:solidFill>
          </a:ln>
          <a:effectLst/>
          <a:sp3d contourW="25400">
            <a:contourClr>
              <a:schemeClr val="lt1"/>
            </a:contourClr>
          </a:sp3d>
        </c:spPr>
        <c:dLbl>
          <c:idx val="0"/>
          <c:layout>
            <c:manualLayout>
              <c:x val="5.2543713277562944E-2"/>
              <c:y val="-3.2662461332285146E-4"/>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5400">
            <a:solidFill>
              <a:schemeClr val="lt1"/>
            </a:solidFill>
          </a:ln>
          <a:effectLst/>
          <a:sp3d contourW="25400">
            <a:contourClr>
              <a:schemeClr val="lt1"/>
            </a:contourClr>
          </a:sp3d>
        </c:spPr>
      </c:pivotFmt>
      <c:pivotFmt>
        <c:idx val="35"/>
        <c:spPr>
          <a:solidFill>
            <a:schemeClr val="accent1"/>
          </a:solidFill>
          <a:ln w="25400">
            <a:solidFill>
              <a:schemeClr val="lt1"/>
            </a:solidFill>
          </a:ln>
          <a:effectLst/>
          <a:sp3d contourW="25400">
            <a:contourClr>
              <a:schemeClr val="lt1"/>
            </a:contourClr>
          </a:sp3d>
        </c:spPr>
      </c:pivotFmt>
      <c:pivotFmt>
        <c:idx val="36"/>
        <c:spPr>
          <a:solidFill>
            <a:schemeClr val="accent1"/>
          </a:solidFill>
          <a:ln w="25400">
            <a:solidFill>
              <a:schemeClr val="lt1"/>
            </a:solidFill>
          </a:ln>
          <a:effectLst/>
          <a:sp3d contourW="25400">
            <a:contourClr>
              <a:schemeClr val="lt1"/>
            </a:contourClr>
          </a:sp3d>
        </c:spPr>
      </c:pivotFmt>
      <c:pivotFmt>
        <c:idx val="37"/>
        <c:spPr>
          <a:solidFill>
            <a:schemeClr val="accent1"/>
          </a:solidFill>
          <a:ln w="25400">
            <a:solidFill>
              <a:schemeClr val="lt1"/>
            </a:solidFill>
          </a:ln>
          <a:effectLst/>
          <a:sp3d contourW="25400">
            <a:contourClr>
              <a:schemeClr val="lt1"/>
            </a:contourClr>
          </a:sp3d>
        </c:spPr>
      </c:pivotFmt>
      <c:pivotFmt>
        <c:idx val="38"/>
        <c:spPr>
          <a:solidFill>
            <a:schemeClr val="accent1"/>
          </a:solidFill>
          <a:ln w="25400">
            <a:solidFill>
              <a:schemeClr val="lt1"/>
            </a:solidFill>
          </a:ln>
          <a:effectLst/>
          <a:sp3d contourW="25400">
            <a:contourClr>
              <a:schemeClr val="lt1"/>
            </a:contourClr>
          </a:sp3d>
        </c:spPr>
      </c:pivotFmt>
      <c:pivotFmt>
        <c:idx val="39"/>
        <c:spPr>
          <a:solidFill>
            <a:schemeClr val="accent1"/>
          </a:solidFill>
          <a:ln w="25400">
            <a:solidFill>
              <a:schemeClr val="lt1"/>
            </a:solidFill>
          </a:ln>
          <a:effectLst/>
          <a:sp3d contourW="25400">
            <a:contourClr>
              <a:schemeClr val="lt1"/>
            </a:contourClr>
          </a:sp3d>
        </c:spPr>
      </c:pivotFmt>
      <c:pivotFmt>
        <c:idx val="40"/>
        <c:spPr>
          <a:solidFill>
            <a:schemeClr val="accent1"/>
          </a:solidFill>
          <a:ln w="25400">
            <a:solidFill>
              <a:schemeClr val="lt1"/>
            </a:solidFill>
          </a:ln>
          <a:effectLst/>
          <a:sp3d contourW="25400">
            <a:contourClr>
              <a:schemeClr val="lt1"/>
            </a:contourClr>
          </a:sp3d>
        </c:spPr>
      </c:pivotFmt>
      <c:pivotFmt>
        <c:idx val="41"/>
        <c:spPr>
          <a:solidFill>
            <a:schemeClr val="accent1"/>
          </a:solidFill>
          <a:ln w="25400">
            <a:solidFill>
              <a:schemeClr val="lt1"/>
            </a:solidFill>
          </a:ln>
          <a:effectLst/>
          <a:sp3d contourW="25400">
            <a:contourClr>
              <a:schemeClr val="lt1"/>
            </a:contourClr>
          </a:sp3d>
        </c:spPr>
        <c:dLbl>
          <c:idx val="0"/>
          <c:layout>
            <c:manualLayout>
              <c:x val="-2.2354450862212688E-2"/>
              <c:y val="-1.8989977816893319E-2"/>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5400">
            <a:solidFill>
              <a:schemeClr val="lt1"/>
            </a:solidFill>
          </a:ln>
          <a:effectLst/>
          <a:sp3d contourW="25400">
            <a:contourClr>
              <a:schemeClr val="lt1"/>
            </a:contourClr>
          </a:sp3d>
        </c:spPr>
      </c:pivotFmt>
      <c:pivotFmt>
        <c:idx val="43"/>
        <c:spPr>
          <a:solidFill>
            <a:schemeClr val="accent1"/>
          </a:solidFill>
          <a:ln w="25400">
            <a:solidFill>
              <a:schemeClr val="lt1"/>
            </a:solidFill>
          </a:ln>
          <a:effectLst/>
          <a:sp3d contourW="25400">
            <a:contourClr>
              <a:schemeClr val="lt1"/>
            </a:contourClr>
          </a:sp3d>
        </c:spPr>
      </c:pivotFmt>
      <c:pivotFmt>
        <c:idx val="44"/>
        <c:spPr>
          <a:solidFill>
            <a:schemeClr val="accent1"/>
          </a:solidFill>
          <a:ln w="25400">
            <a:solidFill>
              <a:schemeClr val="lt1"/>
            </a:solidFill>
          </a:ln>
          <a:effectLst/>
          <a:sp3d contourW="25400">
            <a:contourClr>
              <a:schemeClr val="lt1"/>
            </a:contourClr>
          </a:sp3d>
        </c:spPr>
      </c:pivotFmt>
      <c:pivotFmt>
        <c:idx val="45"/>
        <c:spPr>
          <a:solidFill>
            <a:schemeClr val="accent1"/>
          </a:solidFill>
          <a:ln w="25400">
            <a:solidFill>
              <a:schemeClr val="lt1"/>
            </a:solidFill>
          </a:ln>
          <a:effectLst/>
          <a:sp3d contourW="25400">
            <a:contourClr>
              <a:schemeClr val="lt1"/>
            </a:contourClr>
          </a:sp3d>
        </c:spPr>
      </c:pivotFmt>
      <c:pivotFmt>
        <c:idx val="46"/>
        <c:spPr>
          <a:solidFill>
            <a:schemeClr val="accent1"/>
          </a:solidFill>
          <a:ln w="25400">
            <a:solidFill>
              <a:schemeClr val="lt1"/>
            </a:solidFill>
          </a:ln>
          <a:effectLst/>
          <a:sp3d contourW="25400">
            <a:contourClr>
              <a:schemeClr val="lt1"/>
            </a:contourClr>
          </a:sp3d>
        </c:spPr>
      </c:pivotFmt>
      <c:pivotFmt>
        <c:idx val="47"/>
        <c:spPr>
          <a:solidFill>
            <a:schemeClr val="accent1"/>
          </a:solidFill>
          <a:ln w="25400">
            <a:solidFill>
              <a:schemeClr val="lt1"/>
            </a:solidFill>
          </a:ln>
          <a:effectLst/>
          <a:sp3d contourW="25400">
            <a:contourClr>
              <a:schemeClr val="lt1"/>
            </a:contourClr>
          </a:sp3d>
        </c:spPr>
      </c:pivotFmt>
      <c:pivotFmt>
        <c:idx val="48"/>
        <c:spPr>
          <a:solidFill>
            <a:schemeClr val="accent1"/>
          </a:solidFill>
          <a:ln w="25400">
            <a:solidFill>
              <a:schemeClr val="lt1"/>
            </a:solidFill>
          </a:ln>
          <a:effectLst/>
          <a:sp3d contourW="25400">
            <a:contourClr>
              <a:schemeClr val="lt1"/>
            </a:contourClr>
          </a:sp3d>
        </c:spPr>
      </c:pivotFmt>
      <c:pivotFmt>
        <c:idx val="49"/>
        <c:spPr>
          <a:solidFill>
            <a:schemeClr val="accent1"/>
          </a:solidFill>
          <a:ln w="25400">
            <a:solidFill>
              <a:schemeClr val="lt1"/>
            </a:solidFill>
          </a:ln>
          <a:effectLst/>
          <a:sp3d contourW="25400">
            <a:contourClr>
              <a:schemeClr val="lt1"/>
            </a:contourClr>
          </a:sp3d>
        </c:spPr>
      </c:pivotFmt>
      <c:pivotFmt>
        <c:idx val="50"/>
        <c:spPr>
          <a:solidFill>
            <a:schemeClr val="accent1"/>
          </a:solidFill>
          <a:ln w="25400">
            <a:solidFill>
              <a:schemeClr val="lt1"/>
            </a:solidFill>
          </a:ln>
          <a:effectLst/>
          <a:sp3d contourW="25400">
            <a:contourClr>
              <a:schemeClr val="lt1"/>
            </a:contourClr>
          </a:sp3d>
        </c:spPr>
      </c:pivotFmt>
      <c:pivotFmt>
        <c:idx val="51"/>
        <c:spPr>
          <a:solidFill>
            <a:schemeClr val="accent1"/>
          </a:solidFill>
          <a:ln w="25400">
            <a:solidFill>
              <a:schemeClr val="lt1"/>
            </a:solidFill>
          </a:ln>
          <a:effectLst/>
          <a:sp3d contourW="25400">
            <a:contourClr>
              <a:schemeClr val="lt1"/>
            </a:contourClr>
          </a:sp3d>
        </c:spPr>
      </c:pivotFmt>
      <c:pivotFmt>
        <c:idx val="52"/>
        <c:spPr>
          <a:solidFill>
            <a:schemeClr val="accent1"/>
          </a:solidFill>
          <a:ln w="25400">
            <a:solidFill>
              <a:schemeClr val="lt1"/>
            </a:solidFill>
          </a:ln>
          <a:effectLst/>
          <a:sp3d contourW="25400">
            <a:contourClr>
              <a:schemeClr val="lt1"/>
            </a:contourClr>
          </a:sp3d>
        </c:spPr>
      </c:pivotFmt>
      <c:pivotFmt>
        <c:idx val="53"/>
        <c:spPr>
          <a:solidFill>
            <a:schemeClr val="accent1"/>
          </a:solidFill>
          <a:ln w="25400">
            <a:solidFill>
              <a:schemeClr val="lt1"/>
            </a:solidFill>
          </a:ln>
          <a:effectLst/>
          <a:sp3d contourW="25400">
            <a:contourClr>
              <a:schemeClr val="lt1"/>
            </a:contourClr>
          </a:sp3d>
        </c:spPr>
      </c:pivotFmt>
      <c:pivotFmt>
        <c:idx val="54"/>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4551850023893998E-3"/>
          <c:y val="0.23698558732743974"/>
          <c:w val="0.50125867953548975"/>
          <c:h val="0.7586766220605734"/>
        </c:manualLayout>
      </c:layout>
      <c:pie3DChart>
        <c:varyColors val="1"/>
        <c:ser>
          <c:idx val="0"/>
          <c:order val="0"/>
          <c:tx>
            <c:strRef>
              <c:f>Hoja1!$M$3</c:f>
              <c:strCache>
                <c:ptCount val="1"/>
                <c:pt idx="0">
                  <c:v>Total</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7A55-4E9C-A5E5-C387A5A6876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A55-4E9C-A5E5-C387A5A6876B}"/>
              </c:ext>
            </c:extLst>
          </c:dPt>
          <c:dPt>
            <c:idx val="2"/>
            <c:bubble3D val="0"/>
            <c:spPr>
              <a:solidFill>
                <a:schemeClr val="tx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7A55-4E9C-A5E5-C387A5A6876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A55-4E9C-A5E5-C387A5A6876B}"/>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A55-4E9C-A5E5-C387A5A6876B}"/>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7A55-4E9C-A5E5-C387A5A6876B}"/>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7A55-4E9C-A5E5-C387A5A6876B}"/>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7A55-4E9C-A5E5-C387A5A6876B}"/>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7A55-4E9C-A5E5-C387A5A6876B}"/>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C448-4430-B26F-1307CAAFC2E3}"/>
              </c:ext>
            </c:extLst>
          </c:dPt>
          <c:dLbls>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Hoja1!$L$4:$L$11</c:f>
              <c:strCache>
                <c:ptCount val="7"/>
                <c:pt idx="0">
                  <c:v>Recepción de documentos</c:v>
                </c:pt>
                <c:pt idx="1">
                  <c:v>Verificación de pago</c:v>
                </c:pt>
                <c:pt idx="2">
                  <c:v>Crear dictamen</c:v>
                </c:pt>
                <c:pt idx="3">
                  <c:v>Visto bueno</c:v>
                </c:pt>
                <c:pt idx="4">
                  <c:v>Cierre de trámite</c:v>
                </c:pt>
                <c:pt idx="5">
                  <c:v>Finalizado</c:v>
                </c:pt>
                <c:pt idx="6">
                  <c:v>Rechazado</c:v>
                </c:pt>
              </c:strCache>
            </c:strRef>
          </c:cat>
          <c:val>
            <c:numRef>
              <c:f>Hoja1!$M$4:$M$11</c:f>
              <c:numCache>
                <c:formatCode>General</c:formatCode>
                <c:ptCount val="7"/>
                <c:pt idx="0">
                  <c:v>4</c:v>
                </c:pt>
                <c:pt idx="1">
                  <c:v>3</c:v>
                </c:pt>
                <c:pt idx="2">
                  <c:v>2</c:v>
                </c:pt>
                <c:pt idx="3">
                  <c:v>1</c:v>
                </c:pt>
                <c:pt idx="4">
                  <c:v>1</c:v>
                </c:pt>
                <c:pt idx="5">
                  <c:v>67</c:v>
                </c:pt>
                <c:pt idx="6">
                  <c:v>127</c:v>
                </c:pt>
              </c:numCache>
            </c:numRef>
          </c:val>
          <c:extLst>
            <c:ext xmlns:c16="http://schemas.microsoft.com/office/drawing/2014/chart" uri="{C3380CC4-5D6E-409C-BE32-E72D297353CC}">
              <c16:uniqueId val="{00000012-7A55-4E9C-A5E5-C387A5A6876B}"/>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54907201982154552"/>
          <c:y val="0.20080384115972261"/>
          <c:w val="0.39126811628197344"/>
          <c:h val="0.71139388681122251"/>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rnd" cmpd="sng" algn="ctr">
      <a:solidFill>
        <a:schemeClr val="bg1"/>
      </a:solidFill>
      <a:round/>
    </a:ln>
    <a:effectLst/>
  </c:spPr>
  <c:txPr>
    <a:bodyPr/>
    <a:lstStyle/>
    <a:p>
      <a:pPr>
        <a:defRPr/>
      </a:pPr>
      <a:endParaRPr lang="es-MX"/>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[Indicadores_abril_junio.xlsx]Hoja3!TablaDinámica5</c:name>
    <c:fmtId val="25"/>
  </c:pivotSource>
  <c:chart>
    <c:autoTitleDeleted val="1"/>
    <c:pivotFmts>
      <c:pivotFmt>
        <c:idx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3.9463660882236556E-3"/>
              <c:y val="-4.8632203326008719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7.2349209166528926E-17"/>
              <c:y val="-3.2421468884005815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9.8659152205592821E-3"/>
              <c:y val="-3.78250470313401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5.9195491323354825E-3"/>
              <c:y val="-3.5123257957672988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3.51232579576729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3.9463660882236556E-3"/>
              <c:y val="-4.8632203326008719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3"/>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4"/>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5"/>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6"/>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9.8659152205592821E-3"/>
              <c:y val="-3.78250470313401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7"/>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3.51232579576729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8"/>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5.9195491323354825E-3"/>
              <c:y val="-3.5123257957672988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9"/>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1"/>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3.9463660882236556E-3"/>
              <c:y val="-4.8632203326008719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2"/>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3"/>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4"/>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5"/>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9.8659152205592821E-3"/>
              <c:y val="-3.78250470313401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6"/>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3.51232579576729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7"/>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5.9195491323354825E-3"/>
              <c:y val="-3.5123257957672988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8"/>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40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7.85309482057037E-3"/>
              <c:y val="-7.4989426524393804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1"/>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2.4417033707234384E-3"/>
              <c:y val="-6.542414492477551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2"/>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7.3251101121703148E-3"/>
              <c:y val="-7.2360257538407594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3"/>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9.7668134828938248E-3"/>
              <c:y val="-6.5424144924775399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4"/>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6.4475196235086376E-3"/>
              <c:y val="-5.4471750032550573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5"/>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3.9725079745411736E-3"/>
              <c:y val="-8.7684196329560329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6"/>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4.8350741323424703E-3"/>
              <c:y val="-9.4821523122571111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7"/>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3.9067253931575011E-3"/>
              <c:y val="-7.907168379540587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8"/>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5.8600820078904825E-3"/>
              <c:y val="-7.1123716967218475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9"/>
        <c:dLbl>
          <c:idx val="0"/>
          <c:layout>
            <c:manualLayout>
              <c:x val="-6.0925287208360261E-3"/>
              <c:y val="-6.8044698467293982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2.5129041383253732E-2"/>
              <c:y val="-9.1652052855089483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1"/>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9.9490085891279587E-4"/>
              <c:y val="-7.0822040842569059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432085925525768E-3"/>
          <c:y val="2.2218677050544977E-2"/>
          <c:w val="0.9893135828148949"/>
          <c:h val="0.77934535598486632"/>
        </c:manualLayout>
      </c:layout>
      <c:bar3DChart>
        <c:barDir val="col"/>
        <c:grouping val="stacked"/>
        <c:varyColors val="0"/>
        <c:ser>
          <c:idx val="0"/>
          <c:order val="0"/>
          <c:tx>
            <c:strRef>
              <c:f>Hoja3!$B$3</c:f>
              <c:strCache>
                <c:ptCount val="1"/>
                <c:pt idx="0">
                  <c:v>Cantidad</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40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Hoja3!$A$4:$A$14</c:f>
              <c:strCache>
                <c:ptCount val="10"/>
                <c:pt idx="0">
                  <c:v>Error en la emisión de pase de caja</c:v>
                </c:pt>
                <c:pt idx="1">
                  <c:v>No se encontró registro alguno con los datos proporcionados</c:v>
                </c:pt>
                <c:pt idx="2">
                  <c:v>Por petición del interesado/ lo realizó de manera presencial</c:v>
                </c:pt>
                <c:pt idx="3">
                  <c:v>Documentación no vigente o actual</c:v>
                </c:pt>
                <c:pt idx="4">
                  <c:v>Documentación no legible</c:v>
                </c:pt>
                <c:pt idx="5">
                  <c:v>Duplicidad de trámite</c:v>
                </c:pt>
                <c:pt idx="6">
                  <c:v>Información erronea o no corresponde a lo solicitado</c:v>
                </c:pt>
                <c:pt idx="7">
                  <c:v>Formato de Solicitud no fue debidamente llenada y falta de requisitos</c:v>
                </c:pt>
                <c:pt idx="8">
                  <c:v>Falta de requisitos solicitados</c:v>
                </c:pt>
                <c:pt idx="9">
                  <c:v>Por superar el tiempo otorgado para el pago correspondiente del trámite</c:v>
                </c:pt>
              </c:strCache>
            </c:strRef>
          </c:cat>
          <c:val>
            <c:numRef>
              <c:f>Hoja3!$B$4:$B$14</c:f>
              <c:numCache>
                <c:formatCode>General</c:formatCode>
                <c:ptCount val="10"/>
                <c:pt idx="0">
                  <c:v>1</c:v>
                </c:pt>
                <c:pt idx="1">
                  <c:v>1</c:v>
                </c:pt>
                <c:pt idx="2">
                  <c:v>2</c:v>
                </c:pt>
                <c:pt idx="3">
                  <c:v>2</c:v>
                </c:pt>
                <c:pt idx="4">
                  <c:v>4</c:v>
                </c:pt>
                <c:pt idx="5">
                  <c:v>7</c:v>
                </c:pt>
                <c:pt idx="6">
                  <c:v>11</c:v>
                </c:pt>
                <c:pt idx="7">
                  <c:v>23</c:v>
                </c:pt>
                <c:pt idx="8">
                  <c:v>36</c:v>
                </c:pt>
                <c:pt idx="9">
                  <c:v>40</c:v>
                </c:pt>
              </c:numCache>
            </c:numRef>
          </c:val>
          <c:extLst>
            <c:ext xmlns:c16="http://schemas.microsoft.com/office/drawing/2014/chart" uri="{C3380CC4-5D6E-409C-BE32-E72D297353CC}">
              <c16:uniqueId val="{00000000-E37F-4FB7-B3CE-E1F08BC8AEB3}"/>
            </c:ext>
          </c:extLst>
        </c:ser>
        <c:ser>
          <c:idx val="1"/>
          <c:order val="1"/>
          <c:tx>
            <c:strRef>
              <c:f>Hoja3!$C$3</c:f>
              <c:strCache>
                <c:ptCount val="1"/>
                <c:pt idx="0">
                  <c:v>Porcentaje</c:v>
                </c:pt>
              </c:strCache>
            </c:strRef>
          </c:tx>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invertIfNegative val="0"/>
          <c:dPt>
            <c:idx val="0"/>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02-E37F-4FB7-B3CE-E1F08BC8AEB3}"/>
              </c:ext>
            </c:extLst>
          </c:dPt>
          <c:dPt>
            <c:idx val="1"/>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04-E37F-4FB7-B3CE-E1F08BC8AEB3}"/>
              </c:ext>
            </c:extLst>
          </c:dPt>
          <c:dPt>
            <c:idx val="2"/>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06-E37F-4FB7-B3CE-E1F08BC8AEB3}"/>
              </c:ext>
            </c:extLst>
          </c:dPt>
          <c:dPt>
            <c:idx val="3"/>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07-E37F-4FB7-B3CE-E1F08BC8AEB3}"/>
              </c:ext>
            </c:extLst>
          </c:dPt>
          <c:dPt>
            <c:idx val="4"/>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09-E37F-4FB7-B3CE-E1F08BC8AEB3}"/>
              </c:ext>
            </c:extLst>
          </c:dPt>
          <c:dPt>
            <c:idx val="5"/>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0B-E37F-4FB7-B3CE-E1F08BC8AEB3}"/>
              </c:ext>
            </c:extLst>
          </c:dPt>
          <c:dPt>
            <c:idx val="6"/>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0D-E37F-4FB7-B3CE-E1F08BC8AEB3}"/>
              </c:ext>
            </c:extLst>
          </c:dPt>
          <c:dPt>
            <c:idx val="7"/>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0E-E37F-4FB7-B3CE-E1F08BC8AEB3}"/>
              </c:ext>
            </c:extLst>
          </c:dPt>
          <c:dPt>
            <c:idx val="8"/>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10-E37F-4FB7-B3CE-E1F08BC8AEB3}"/>
              </c:ext>
            </c:extLst>
          </c:dPt>
          <c:dPt>
            <c:idx val="9"/>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12-AE70-4AB5-A7BA-43E5866EF020}"/>
              </c:ext>
            </c:extLst>
          </c:dPt>
          <c:dLbls>
            <c:dLbl>
              <c:idx val="0"/>
              <c:layout>
                <c:manualLayout>
                  <c:x val="2.5129041383253732E-2"/>
                  <c:y val="-9.1652052855089483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E37F-4FB7-B3CE-E1F08BC8AEB3}"/>
                </c:ext>
              </c:extLst>
            </c:dLbl>
            <c:dLbl>
              <c:idx val="1"/>
              <c:layout>
                <c:manualLayout>
                  <c:x val="-3.9067253931575011E-3"/>
                  <c:y val="-7.907168379540587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E37F-4FB7-B3CE-E1F08BC8AEB3}"/>
                </c:ext>
              </c:extLst>
            </c:dLbl>
            <c:dLbl>
              <c:idx val="2"/>
              <c:layout>
                <c:manualLayout>
                  <c:x val="-9.7668134828938248E-3"/>
                  <c:y val="-6.5424144924775399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E37F-4FB7-B3CE-E1F08BC8AEB3}"/>
                </c:ext>
              </c:extLst>
            </c:dLbl>
            <c:dLbl>
              <c:idx val="3"/>
              <c:layout>
                <c:manualLayout>
                  <c:x val="-9.9490085891279587E-4"/>
                  <c:y val="-7.0822040842569059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E37F-4FB7-B3CE-E1F08BC8AEB3}"/>
                </c:ext>
              </c:extLst>
            </c:dLbl>
            <c:dLbl>
              <c:idx val="4"/>
              <c:layout>
                <c:manualLayout>
                  <c:x val="-7.3251101121703148E-3"/>
                  <c:y val="-7.2360257538407594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E37F-4FB7-B3CE-E1F08BC8AEB3}"/>
                </c:ext>
              </c:extLst>
            </c:dLbl>
            <c:dLbl>
              <c:idx val="5"/>
              <c:layout>
                <c:manualLayout>
                  <c:x val="-2.4417033707234384E-3"/>
                  <c:y val="-6.542414492477551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B-E37F-4FB7-B3CE-E1F08BC8AEB3}"/>
                </c:ext>
              </c:extLst>
            </c:dLbl>
            <c:dLbl>
              <c:idx val="6"/>
              <c:layout>
                <c:manualLayout>
                  <c:x val="-6.4475196235086376E-3"/>
                  <c:y val="-5.4471750032550573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D-E37F-4FB7-B3CE-E1F08BC8AEB3}"/>
                </c:ext>
              </c:extLst>
            </c:dLbl>
            <c:dLbl>
              <c:idx val="7"/>
              <c:layout>
                <c:manualLayout>
                  <c:x val="-5.8600820078904825E-3"/>
                  <c:y val="-7.1123716967218475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E-E37F-4FB7-B3CE-E1F08BC8AEB3}"/>
                </c:ext>
              </c:extLst>
            </c:dLbl>
            <c:dLbl>
              <c:idx val="8"/>
              <c:layout>
                <c:manualLayout>
                  <c:x val="-3.9725079745411736E-3"/>
                  <c:y val="-8.7684196329560329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10-E37F-4FB7-B3CE-E1F08BC8AEB3}"/>
                </c:ext>
              </c:extLst>
            </c:dLbl>
            <c:dLbl>
              <c:idx val="9"/>
              <c:layout>
                <c:manualLayout>
                  <c:x val="-4.8350741323424703E-3"/>
                  <c:y val="-9.4821523122571111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12-AE70-4AB5-A7BA-43E5866EF020}"/>
                </c:ext>
              </c:extLst>
            </c:dLbl>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Hoja3!$A$4:$A$14</c:f>
              <c:strCache>
                <c:ptCount val="10"/>
                <c:pt idx="0">
                  <c:v>Error en la emisión de pase de caja</c:v>
                </c:pt>
                <c:pt idx="1">
                  <c:v>No se encontró registro alguno con los datos proporcionados</c:v>
                </c:pt>
                <c:pt idx="2">
                  <c:v>Por petición del interesado/ lo realizó de manera presencial</c:v>
                </c:pt>
                <c:pt idx="3">
                  <c:v>Documentación no vigente o actual</c:v>
                </c:pt>
                <c:pt idx="4">
                  <c:v>Documentación no legible</c:v>
                </c:pt>
                <c:pt idx="5">
                  <c:v>Duplicidad de trámite</c:v>
                </c:pt>
                <c:pt idx="6">
                  <c:v>Información erronea o no corresponde a lo solicitado</c:v>
                </c:pt>
                <c:pt idx="7">
                  <c:v>Formato de Solicitud no fue debidamente llenada y falta de requisitos</c:v>
                </c:pt>
                <c:pt idx="8">
                  <c:v>Falta de requisitos solicitados</c:v>
                </c:pt>
                <c:pt idx="9">
                  <c:v>Por superar el tiempo otorgado para el pago correspondiente del trámite</c:v>
                </c:pt>
              </c:strCache>
            </c:strRef>
          </c:cat>
          <c:val>
            <c:numRef>
              <c:f>Hoja3!$C$4:$C$14</c:f>
              <c:numCache>
                <c:formatCode>0.0%</c:formatCode>
                <c:ptCount val="10"/>
                <c:pt idx="0">
                  <c:v>7.874015748031496E-3</c:v>
                </c:pt>
                <c:pt idx="1">
                  <c:v>7.874015748031496E-3</c:v>
                </c:pt>
                <c:pt idx="2">
                  <c:v>1.5748031496062992E-2</c:v>
                </c:pt>
                <c:pt idx="3">
                  <c:v>1.5748031496062992E-2</c:v>
                </c:pt>
                <c:pt idx="4">
                  <c:v>3.1496062992125984E-2</c:v>
                </c:pt>
                <c:pt idx="5">
                  <c:v>5.5118110236220472E-2</c:v>
                </c:pt>
                <c:pt idx="6">
                  <c:v>8.6614173228346455E-2</c:v>
                </c:pt>
                <c:pt idx="7">
                  <c:v>0.18110236220472442</c:v>
                </c:pt>
                <c:pt idx="8">
                  <c:v>0.28346456692913385</c:v>
                </c:pt>
                <c:pt idx="9">
                  <c:v>0.31496062992125984</c:v>
                </c:pt>
              </c:numCache>
            </c:numRef>
          </c:val>
          <c:extLst>
            <c:ext xmlns:c16="http://schemas.microsoft.com/office/drawing/2014/chart" uri="{C3380CC4-5D6E-409C-BE32-E72D297353CC}">
              <c16:uniqueId val="{00000011-E37F-4FB7-B3CE-E1F08BC8AEB3}"/>
            </c:ext>
          </c:extLst>
        </c:ser>
        <c:dLbls>
          <c:showLegendKey val="0"/>
          <c:showVal val="1"/>
          <c:showCatName val="0"/>
          <c:showSerName val="0"/>
          <c:showPercent val="0"/>
          <c:showBubbleSize val="0"/>
        </c:dLbls>
        <c:gapWidth val="65"/>
        <c:shape val="box"/>
        <c:axId val="258270927"/>
        <c:axId val="258286735"/>
        <c:axId val="0"/>
      </c:bar3DChart>
      <c:catAx>
        <c:axId val="25827092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800" b="1" i="0" u="none" strike="noStrike" kern="1200" cap="all" baseline="0">
                <a:solidFill>
                  <a:schemeClr val="tx1"/>
                </a:solidFill>
                <a:latin typeface="+mn-lt"/>
                <a:ea typeface="+mn-ea"/>
                <a:cs typeface="+mn-cs"/>
              </a:defRPr>
            </a:pPr>
            <a:endParaRPr lang="es-MX"/>
          </a:p>
        </c:txPr>
        <c:crossAx val="258286735"/>
        <c:crosses val="autoZero"/>
        <c:auto val="1"/>
        <c:lblAlgn val="ctr"/>
        <c:lblOffset val="100"/>
        <c:noMultiLvlLbl val="0"/>
      </c:catAx>
      <c:valAx>
        <c:axId val="258286735"/>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258270927"/>
        <c:crosses val="autoZero"/>
        <c:crossBetween val="between"/>
      </c:valAx>
      <c:spPr>
        <a:solidFill>
          <a:sysClr val="window" lastClr="FFFFFF"/>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rnd" cmpd="sng" algn="ctr">
      <a:solidFill>
        <a:schemeClr val="bg1"/>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[Indicadores_abril_junio.xlsx]graficos google!TablaDinámica2</c:name>
    <c:fmtId val="31"/>
  </c:pivotSource>
  <c:chart>
    <c:autoTitleDeleted val="1"/>
    <c:pivotFmts>
      <c:pivotFmt>
        <c:idx val="0"/>
        <c:spPr>
          <a:solidFill>
            <a:srgbClr val="ED7D31"/>
          </a:solidFill>
          <a:ln>
            <a:noFill/>
          </a:ln>
          <a:effectLst/>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rgbClr val="ED7D31"/>
          </a:solidFill>
          <a:ln>
            <a:noFill/>
          </a:ln>
          <a:effectLst/>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rgbClr val="ED7D31"/>
          </a:solidFill>
          <a:ln>
            <a:noFill/>
          </a:ln>
          <a:effectLst/>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3200" b="1" i="0" u="none" strike="noStrike" kern="1200" baseline="0">
                  <a:solidFill>
                    <a:schemeClr val="dk1">
                      <a:lumMod val="65000"/>
                      <a:lumOff val="3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rgbClr val="ED7D31"/>
          </a:solidFill>
          <a:ln>
            <a:noFill/>
          </a:ln>
          <a:effectLst/>
          <a:sp3d/>
        </c:spPr>
        <c:dLbl>
          <c:idx val="0"/>
          <c:layout>
            <c:manualLayout>
              <c:x val="2.2684667122693969E-3"/>
              <c:y val="3.164595262860753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3200" b="1" i="0" u="none" strike="noStrike" kern="1200" baseline="0">
                  <a:solidFill>
                    <a:schemeClr val="dk1">
                      <a:lumMod val="65000"/>
                      <a:lumOff val="3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52789273471374E-2"/>
          <c:y val="6.8685951385726779E-2"/>
          <c:w val="0.97792430261503349"/>
          <c:h val="0.66390344406789403"/>
        </c:manualLayout>
      </c:layout>
      <c:bar3DChart>
        <c:barDir val="col"/>
        <c:grouping val="standard"/>
        <c:varyColors val="0"/>
        <c:ser>
          <c:idx val="0"/>
          <c:order val="0"/>
          <c:tx>
            <c:strRef>
              <c:f>'graficos google'!$B$3</c:f>
              <c:strCache>
                <c:ptCount val="1"/>
                <c:pt idx="0">
                  <c:v>Total</c:v>
                </c:pt>
              </c:strCache>
            </c:strRef>
          </c:tx>
          <c:spPr>
            <a:solidFill>
              <a:srgbClr val="ED7D31"/>
            </a:solidFill>
            <a:ln>
              <a:noFill/>
            </a:ln>
            <a:effectLst/>
            <a:sp3d/>
          </c:spPr>
          <c:invertIfNegative val="0"/>
          <c:dPt>
            <c:idx val="9"/>
            <c:invertIfNegative val="0"/>
            <c:bubble3D val="0"/>
            <c:spPr>
              <a:solidFill>
                <a:srgbClr val="ED7D31"/>
              </a:solidFill>
              <a:ln>
                <a:noFill/>
              </a:ln>
              <a:effectLst/>
              <a:sp3d/>
            </c:spPr>
            <c:extLst>
              <c:ext xmlns:c16="http://schemas.microsoft.com/office/drawing/2014/chart" uri="{C3380CC4-5D6E-409C-BE32-E72D297353CC}">
                <c16:uniqueId val="{00000001-A0C2-402E-BA15-33C92AEF8EB5}"/>
              </c:ext>
            </c:extLst>
          </c:dPt>
          <c:dLbls>
            <c:dLbl>
              <c:idx val="9"/>
              <c:layout>
                <c:manualLayout>
                  <c:x val="2.2684667122693969E-3"/>
                  <c:y val="3.1645952628607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C2-402E-BA15-33C92AEF8EB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3200" b="1" i="0" u="none" strike="noStrike" kern="1200" baseline="0">
                    <a:solidFill>
                      <a:schemeClr val="dk1">
                        <a:lumMod val="65000"/>
                        <a:lumOff val="3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'graficos google'!$A$4:$A$14</c:f>
              <c:strCache>
                <c:ptCount val="11"/>
                <c:pt idx="0">
                  <c:v>Protesta Ciudadana</c:v>
                </c:pt>
                <c:pt idx="1">
                  <c:v>Ventanilla Única de Licencia de Funcionamiento</c:v>
                </c:pt>
                <c:pt idx="2">
                  <c:v>Ventanilla Única de Registro Civil</c:v>
                </c:pt>
                <c:pt idx="3">
                  <c:v>Ventanilla Única de Construcción</c:v>
                </c:pt>
                <c:pt idx="4">
                  <c:v>Catálogo de Regulaciones</c:v>
                </c:pt>
                <c:pt idx="5">
                  <c:v>Bandejas de Trámite</c:v>
                </c:pt>
                <c:pt idx="6">
                  <c:v>Registro Ciudadano</c:v>
                </c:pt>
                <c:pt idx="7">
                  <c:v>Inicio de Usuario</c:v>
                </c:pt>
                <c:pt idx="8">
                  <c:v>Trámites en línea</c:v>
                </c:pt>
                <c:pt idx="9">
                  <c:v>Catálogo Municipal de Trámites y Servicios</c:v>
                </c:pt>
                <c:pt idx="10">
                  <c:v>Total</c:v>
                </c:pt>
              </c:strCache>
            </c:strRef>
          </c:cat>
          <c:val>
            <c:numRef>
              <c:f>'graficos google'!$B$4:$B$14</c:f>
              <c:numCache>
                <c:formatCode>General</c:formatCode>
                <c:ptCount val="11"/>
                <c:pt idx="0">
                  <c:v>162</c:v>
                </c:pt>
                <c:pt idx="1">
                  <c:v>722</c:v>
                </c:pt>
                <c:pt idx="2">
                  <c:v>816</c:v>
                </c:pt>
                <c:pt idx="3">
                  <c:v>837</c:v>
                </c:pt>
                <c:pt idx="4">
                  <c:v>877</c:v>
                </c:pt>
                <c:pt idx="5">
                  <c:v>1999</c:v>
                </c:pt>
                <c:pt idx="6">
                  <c:v>2065</c:v>
                </c:pt>
                <c:pt idx="7">
                  <c:v>3055</c:v>
                </c:pt>
                <c:pt idx="8">
                  <c:v>3094</c:v>
                </c:pt>
                <c:pt idx="9">
                  <c:v>12125</c:v>
                </c:pt>
                <c:pt idx="10">
                  <c:v>25752</c:v>
                </c:pt>
              </c:numCache>
            </c:numRef>
          </c:val>
          <c:extLst>
            <c:ext xmlns:c16="http://schemas.microsoft.com/office/drawing/2014/chart" uri="{C3380CC4-5D6E-409C-BE32-E72D297353CC}">
              <c16:uniqueId val="{00000000-AB5A-47C6-8290-7A3BCF754564}"/>
            </c:ext>
          </c:extLst>
        </c:ser>
        <c:dLbls>
          <c:showLegendKey val="0"/>
          <c:showVal val="1"/>
          <c:showCatName val="0"/>
          <c:showSerName val="0"/>
          <c:showPercent val="0"/>
          <c:showBubbleSize val="0"/>
        </c:dLbls>
        <c:gapWidth val="70"/>
        <c:shape val="box"/>
        <c:axId val="867642351"/>
        <c:axId val="868453343"/>
        <c:axId val="2021767151"/>
      </c:bar3DChart>
      <c:catAx>
        <c:axId val="8676423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s-MX"/>
          </a:p>
        </c:txPr>
        <c:crossAx val="868453343"/>
        <c:crosses val="autoZero"/>
        <c:auto val="1"/>
        <c:lblAlgn val="ctr"/>
        <c:lblOffset val="100"/>
        <c:noMultiLvlLbl val="0"/>
      </c:catAx>
      <c:valAx>
        <c:axId val="868453343"/>
        <c:scaling>
          <c:orientation val="minMax"/>
          <c:max val="2100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67642351"/>
        <c:crosses val="autoZero"/>
        <c:crossBetween val="between"/>
      </c:valAx>
      <c:serAx>
        <c:axId val="2021767151"/>
        <c:scaling>
          <c:orientation val="minMax"/>
        </c:scaling>
        <c:delete val="1"/>
        <c:axPos val="b"/>
        <c:majorTickMark val="none"/>
        <c:minorTickMark val="none"/>
        <c:tickLblPos val="nextTo"/>
        <c:crossAx val="868453343"/>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8142317126679747E-2"/>
          <c:y val="4.9381217249423182E-2"/>
          <c:w val="0.9711554220059101"/>
          <c:h val="0.67656941934817916"/>
        </c:manualLayout>
      </c:layout>
      <c:bar3DChart>
        <c:barDir val="col"/>
        <c:grouping val="standard"/>
        <c:varyColors val="0"/>
        <c:ser>
          <c:idx val="0"/>
          <c:order val="0"/>
          <c:spPr>
            <a:solidFill>
              <a:schemeClr val="accent2"/>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32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'graficos google'!$G$4:$G$22</c:f>
              <c:strCache>
                <c:ptCount val="19"/>
                <c:pt idx="0">
                  <c:v>Villahermosa</c:v>
                </c:pt>
                <c:pt idx="1">
                  <c:v>Ciudad de México</c:v>
                </c:pt>
                <c:pt idx="2">
                  <c:v>Mérida</c:v>
                </c:pt>
                <c:pt idx="3">
                  <c:v>Cancún</c:v>
                </c:pt>
                <c:pt idx="4">
                  <c:v>Ciudad del Carmen</c:v>
                </c:pt>
                <c:pt idx="5">
                  <c:v>Tuxtla Gutiérrez</c:v>
                </c:pt>
                <c:pt idx="6">
                  <c:v>Langenburg</c:v>
                </c:pt>
                <c:pt idx="7">
                  <c:v>Cárdenas</c:v>
                </c:pt>
                <c:pt idx="8">
                  <c:v>Teapa</c:v>
                </c:pt>
                <c:pt idx="9">
                  <c:v>Frontera</c:v>
                </c:pt>
                <c:pt idx="10">
                  <c:v>Monterrey</c:v>
                </c:pt>
                <c:pt idx="11">
                  <c:v>Paraíso</c:v>
                </c:pt>
                <c:pt idx="12">
                  <c:v>Comalcalco</c:v>
                </c:pt>
                <c:pt idx="13">
                  <c:v>Macuspana</c:v>
                </c:pt>
                <c:pt idx="14">
                  <c:v>Cunduacán</c:v>
                </c:pt>
                <c:pt idx="15">
                  <c:v>Toluca</c:v>
                </c:pt>
                <c:pt idx="16">
                  <c:v>Puebla</c:v>
                </c:pt>
                <c:pt idx="17">
                  <c:v>Diversos</c:v>
                </c:pt>
                <c:pt idx="18">
                  <c:v>Total</c:v>
                </c:pt>
              </c:strCache>
            </c:strRef>
          </c:cat>
          <c:val>
            <c:numRef>
              <c:f>'graficos google'!$H$4:$H$22</c:f>
              <c:numCache>
                <c:formatCode>General</c:formatCode>
                <c:ptCount val="19"/>
                <c:pt idx="0">
                  <c:v>15099</c:v>
                </c:pt>
                <c:pt idx="1">
                  <c:v>1956</c:v>
                </c:pt>
                <c:pt idx="2">
                  <c:v>1157</c:v>
                </c:pt>
                <c:pt idx="3">
                  <c:v>690</c:v>
                </c:pt>
                <c:pt idx="4">
                  <c:v>594</c:v>
                </c:pt>
                <c:pt idx="5">
                  <c:v>451</c:v>
                </c:pt>
                <c:pt idx="6">
                  <c:v>262</c:v>
                </c:pt>
                <c:pt idx="7">
                  <c:v>203</c:v>
                </c:pt>
                <c:pt idx="8">
                  <c:v>193</c:v>
                </c:pt>
                <c:pt idx="9">
                  <c:v>169</c:v>
                </c:pt>
                <c:pt idx="10">
                  <c:v>144</c:v>
                </c:pt>
                <c:pt idx="11">
                  <c:v>127</c:v>
                </c:pt>
                <c:pt idx="12">
                  <c:v>126</c:v>
                </c:pt>
                <c:pt idx="13">
                  <c:v>123</c:v>
                </c:pt>
                <c:pt idx="14">
                  <c:v>123</c:v>
                </c:pt>
                <c:pt idx="15">
                  <c:v>104</c:v>
                </c:pt>
                <c:pt idx="16">
                  <c:v>103</c:v>
                </c:pt>
                <c:pt idx="17">
                  <c:v>4128</c:v>
                </c:pt>
                <c:pt idx="18">
                  <c:v>25752</c:v>
                </c:pt>
              </c:numCache>
            </c:numRef>
          </c:val>
          <c:extLst>
            <c:ext xmlns:c16="http://schemas.microsoft.com/office/drawing/2014/chart" uri="{C3380CC4-5D6E-409C-BE32-E72D297353CC}">
              <c16:uniqueId val="{00000000-9092-4319-8BFB-7A7C6364BEDE}"/>
            </c:ext>
          </c:extLst>
        </c:ser>
        <c:dLbls>
          <c:showLegendKey val="0"/>
          <c:showVal val="0"/>
          <c:showCatName val="0"/>
          <c:showSerName val="0"/>
          <c:showPercent val="0"/>
          <c:showBubbleSize val="0"/>
        </c:dLbls>
        <c:gapWidth val="86"/>
        <c:gapDepth val="156"/>
        <c:shape val="box"/>
        <c:axId val="1841124271"/>
        <c:axId val="1841124687"/>
        <c:axId val="1052171071"/>
      </c:bar3DChart>
      <c:catAx>
        <c:axId val="184112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s-MX"/>
          </a:p>
        </c:txPr>
        <c:crossAx val="1841124687"/>
        <c:crosses val="autoZero"/>
        <c:auto val="1"/>
        <c:lblAlgn val="ctr"/>
        <c:lblOffset val="100"/>
        <c:noMultiLvlLbl val="0"/>
      </c:catAx>
      <c:valAx>
        <c:axId val="1841124687"/>
        <c:scaling>
          <c:orientation val="minMax"/>
          <c:max val="21000"/>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41124271"/>
        <c:crosses val="autoZero"/>
        <c:crossBetween val="between"/>
      </c:valAx>
      <c:serAx>
        <c:axId val="1052171071"/>
        <c:scaling>
          <c:orientation val="minMax"/>
        </c:scaling>
        <c:delete val="1"/>
        <c:axPos val="b"/>
        <c:majorTickMark val="none"/>
        <c:minorTickMark val="none"/>
        <c:tickLblPos val="nextTo"/>
        <c:crossAx val="1841124687"/>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[Indicadores_abril_junio.xlsx]Hoja1!TablaDinámica9</c:name>
    <c:fmtId val="38"/>
  </c:pivotSource>
  <c:chart>
    <c:autoTitleDeleted val="0"/>
    <c:pivotFmts>
      <c:pivotFmt>
        <c:idx val="0"/>
        <c:spPr>
          <a:solidFill>
            <a:srgbClr val="FFFF00"/>
          </a:solidFill>
          <a:ln>
            <a:noFill/>
          </a:ln>
          <a:effectLst/>
        </c:spPr>
        <c:marker>
          <c:spPr>
            <a:solidFill>
              <a:schemeClr val="accent1"/>
            </a:solidFill>
            <a:ln w="9525">
              <a:solidFill>
                <a:schemeClr val="accent1"/>
              </a:solidFill>
              <a:round/>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6600"/>
          </a:solidFill>
          <a:ln>
            <a:noFill/>
          </a:ln>
          <a:effectLst/>
        </c:spPr>
        <c:marker>
          <c:spPr>
            <a:solidFill>
              <a:schemeClr val="accent1"/>
            </a:solidFill>
            <a:ln w="9525">
              <a:solidFill>
                <a:schemeClr val="accent1"/>
              </a:solidFill>
              <a:round/>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C0000"/>
          </a:solidFill>
          <a:ln>
            <a:noFill/>
          </a:ln>
          <a:effectLst/>
        </c:spPr>
        <c:marker>
          <c:spPr>
            <a:solidFill>
              <a:schemeClr val="accent1"/>
            </a:solidFill>
            <a:ln w="9525">
              <a:solidFill>
                <a:schemeClr val="accent1"/>
              </a:solidFill>
              <a:round/>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rgbClr val="832A2C"/>
          </a:solidFill>
          <a:ln>
            <a:noFill/>
          </a:ln>
          <a:effectLst/>
        </c:spPr>
      </c:pivotFmt>
      <c:pivotFmt>
        <c:idx val="58"/>
        <c:spPr>
          <a:solidFill>
            <a:srgbClr val="ED7D31"/>
          </a:solidFill>
          <a:ln>
            <a:noFill/>
          </a:ln>
          <a:effectLst/>
        </c:spPr>
      </c:pivotFmt>
      <c:pivotFmt>
        <c:idx val="59"/>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rgbClr val="ED7D31"/>
          </a:solidFill>
          <a:ln>
            <a:noFill/>
          </a:ln>
          <a:effectLst/>
        </c:spPr>
        <c:marker>
          <c:symbol val="none"/>
        </c:marker>
        <c:dLbl>
          <c:idx val="0"/>
          <c:spPr>
            <a:noFill/>
            <a:ln>
              <a:noFill/>
            </a:ln>
            <a:effectLst/>
          </c:spPr>
          <c:txPr>
            <a:bodyPr rot="0" spcFirstLastPara="1" vertOverflow="ellipsis" vert="horz" wrap="square" anchor="ctr" anchorCtr="1"/>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rgbClr val="832A2C"/>
          </a:solidFill>
          <a:ln>
            <a:noFill/>
          </a:ln>
          <a:effectLst/>
        </c:spPr>
        <c:marker>
          <c:symbol val="none"/>
        </c:marker>
        <c:dLbl>
          <c:idx val="0"/>
          <c:spPr>
            <a:noFill/>
            <a:ln>
              <a:noFill/>
            </a:ln>
            <a:effectLst/>
          </c:spPr>
          <c:txPr>
            <a:bodyPr rot="0" spcFirstLastPara="1" vertOverflow="ellipsis" vert="horz" wrap="square" anchor="ctr" anchorCtr="1"/>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6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8"/>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2"/>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6"/>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9"/>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0"/>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30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30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3"/>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4"/>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4"/>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5"/>
        <c:spPr>
          <a:solidFill>
            <a:srgbClr val="832A2C"/>
          </a:solidFill>
          <a:ln>
            <a:solidFill>
              <a:srgbClr val="832A2C"/>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pivotFmt>
      <c:pivotFmt>
        <c:idx val="112"/>
        <c:spPr>
          <a:solidFill>
            <a:schemeClr val="accent1"/>
          </a:solidFill>
          <a:ln>
            <a:noFill/>
          </a:ln>
          <a:effectLst/>
        </c:spPr>
        <c:marker>
          <c:symbol val="none"/>
        </c:marker>
      </c:pivotFmt>
      <c:pivotFmt>
        <c:idx val="113"/>
        <c:spPr>
          <a:solidFill>
            <a:schemeClr val="accent1"/>
          </a:solidFill>
          <a:ln>
            <a:noFill/>
          </a:ln>
          <a:effectLst/>
        </c:spPr>
        <c:marker>
          <c:symbol val="none"/>
        </c:marker>
      </c:pivotFmt>
      <c:pivotFmt>
        <c:idx val="114"/>
        <c:spPr>
          <a:solidFill>
            <a:schemeClr val="accent1"/>
          </a:solidFill>
          <a:ln>
            <a:noFill/>
          </a:ln>
          <a:effectLst/>
        </c:spPr>
        <c:marker>
          <c:symbol val="none"/>
        </c:marker>
      </c:pivotFmt>
      <c:pivotFmt>
        <c:idx val="115"/>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6"/>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pivotFmt>
      <c:pivotFmt>
        <c:idx val="1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pivotFmt>
      <c:pivotFmt>
        <c:idx val="122"/>
        <c:spPr>
          <a:solidFill>
            <a:schemeClr val="accent1"/>
          </a:solidFill>
          <a:ln>
            <a:noFill/>
          </a:ln>
          <a:effectLst/>
        </c:spPr>
        <c:marker>
          <c:symbol val="none"/>
        </c:marker>
      </c:pivotFmt>
      <c:pivotFmt>
        <c:idx val="123"/>
        <c:spPr>
          <a:solidFill>
            <a:schemeClr val="accent1"/>
          </a:solidFill>
          <a:ln>
            <a:noFill/>
          </a:ln>
          <a:effectLst/>
        </c:spPr>
        <c:marker>
          <c:symbol val="none"/>
        </c:marker>
      </c:pivotFmt>
      <c:pivotFmt>
        <c:idx val="124"/>
        <c:spPr>
          <a:solidFill>
            <a:schemeClr val="accent1"/>
          </a:solidFill>
          <a:ln>
            <a:noFill/>
          </a:ln>
          <a:effectLst/>
        </c:spPr>
        <c:marker>
          <c:symbol val="none"/>
        </c:marker>
      </c:pivotFmt>
      <c:pivotFmt>
        <c:idx val="125"/>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6"/>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5"/>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6"/>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9"/>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0"/>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pivotFmt>
      <c:pivotFmt>
        <c:idx val="149"/>
        <c:spPr>
          <a:solidFill>
            <a:schemeClr val="accent1"/>
          </a:solidFill>
          <a:ln>
            <a:noFill/>
          </a:ln>
          <a:effectLst/>
        </c:spPr>
        <c:marker>
          <c:symbol val="none"/>
        </c:marker>
      </c:pivotFmt>
      <c:pivotFmt>
        <c:idx val="150"/>
        <c:spPr>
          <a:solidFill>
            <a:schemeClr val="accent1"/>
          </a:solidFill>
          <a:ln>
            <a:noFill/>
          </a:ln>
          <a:effectLst/>
        </c:spPr>
        <c:marker>
          <c:symbol val="none"/>
        </c:marker>
      </c:pivotFmt>
      <c:pivotFmt>
        <c:idx val="151"/>
        <c:spPr>
          <a:solidFill>
            <a:schemeClr val="accent1"/>
          </a:solidFill>
          <a:ln>
            <a:noFill/>
          </a:ln>
          <a:effectLst/>
        </c:spPr>
        <c:marker>
          <c:symbol val="none"/>
        </c:marker>
      </c:pivotFmt>
      <c:pivotFmt>
        <c:idx val="152"/>
        <c:spPr>
          <a:solidFill>
            <a:schemeClr val="accent1"/>
          </a:solidFill>
          <a:ln>
            <a:noFill/>
          </a:ln>
          <a:effectLst/>
        </c:spPr>
        <c:marker>
          <c:symbol val="none"/>
        </c:marker>
      </c:pivotFmt>
      <c:pivotFmt>
        <c:idx val="153"/>
        <c:spPr>
          <a:solidFill>
            <a:schemeClr val="accent1"/>
          </a:solidFill>
          <a:ln>
            <a:noFill/>
          </a:ln>
          <a:effectLst/>
        </c:spPr>
        <c:marker>
          <c:symbol val="none"/>
        </c:marker>
      </c:pivotFmt>
      <c:pivotFmt>
        <c:idx val="154"/>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5"/>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none"/>
        </c:marker>
      </c:pivotFmt>
      <c:pivotFmt>
        <c:idx val="1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3"/>
        <c:spPr>
          <a:solidFill>
            <a:schemeClr val="accent1"/>
          </a:solidFill>
          <a:ln>
            <a:noFill/>
          </a:ln>
          <a:effectLst/>
        </c:spPr>
        <c:marker>
          <c:symbol val="none"/>
        </c:marker>
      </c:pivotFmt>
      <c:pivotFmt>
        <c:idx val="164"/>
        <c:spPr>
          <a:solidFill>
            <a:schemeClr val="accent1"/>
          </a:solidFill>
          <a:ln>
            <a:noFill/>
          </a:ln>
          <a:effectLst/>
        </c:spPr>
        <c:marker>
          <c:symbol val="none"/>
        </c:marker>
      </c:pivotFmt>
      <c:pivotFmt>
        <c:idx val="165"/>
        <c:spPr>
          <a:solidFill>
            <a:schemeClr val="accent1"/>
          </a:solidFill>
          <a:ln>
            <a:noFill/>
          </a:ln>
          <a:effectLst/>
        </c:spPr>
        <c:marker>
          <c:symbol val="none"/>
        </c:marker>
      </c:pivotFmt>
      <c:pivotFmt>
        <c:idx val="166"/>
        <c:spPr>
          <a:solidFill>
            <a:schemeClr val="accent1"/>
          </a:solidFill>
          <a:ln>
            <a:noFill/>
          </a:ln>
          <a:effectLst/>
        </c:spPr>
        <c:marker>
          <c:symbol val="none"/>
        </c:marker>
      </c:pivotFmt>
      <c:pivotFmt>
        <c:idx val="167"/>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8"/>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1"/>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2"/>
        <c:spPr>
          <a:solidFill>
            <a:srgbClr val="832A2C"/>
          </a:solidFill>
          <a:ln>
            <a:solidFill>
              <a:srgbClr val="9E742B"/>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6"/>
        <c:spPr>
          <a:solidFill>
            <a:schemeClr val="accent1"/>
          </a:solidFill>
          <a:ln>
            <a:noFill/>
          </a:ln>
          <a:effectLst/>
        </c:spPr>
        <c:marker>
          <c:symbol val="none"/>
        </c:marker>
      </c:pivotFmt>
      <c:pivotFmt>
        <c:idx val="177"/>
        <c:spPr>
          <a:solidFill>
            <a:schemeClr val="accent1"/>
          </a:solidFill>
          <a:ln>
            <a:noFill/>
          </a:ln>
          <a:effectLst/>
        </c:spPr>
        <c:marker>
          <c:symbol val="none"/>
        </c:marker>
      </c:pivotFmt>
      <c:pivotFmt>
        <c:idx val="178"/>
        <c:spPr>
          <a:solidFill>
            <a:schemeClr val="accent1"/>
          </a:solidFill>
          <a:ln>
            <a:noFill/>
          </a:ln>
          <a:effectLst/>
        </c:spPr>
        <c:marker>
          <c:symbol val="none"/>
        </c:marker>
      </c:pivotFmt>
      <c:pivotFmt>
        <c:idx val="179"/>
        <c:spPr>
          <a:solidFill>
            <a:schemeClr val="accent1"/>
          </a:solidFill>
          <a:ln>
            <a:noFill/>
          </a:ln>
          <a:effectLst/>
        </c:spPr>
        <c:marker>
          <c:symbol val="none"/>
        </c:marker>
      </c:pivotFmt>
      <c:pivotFmt>
        <c:idx val="180"/>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1"/>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2"/>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4"/>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5"/>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2"/>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3"/>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6"/>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7"/>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0"/>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1"/>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3"/>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4"/>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9"/>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0"/>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6"/>
        <c:spPr>
          <a:solidFill>
            <a:schemeClr val="accent1"/>
          </a:solidFill>
          <a:ln>
            <a:noFill/>
          </a:ln>
          <a:effectLst/>
        </c:spPr>
        <c:marker>
          <c:symbol val="none"/>
        </c:marker>
      </c:pivotFmt>
      <c:pivotFmt>
        <c:idx val="227"/>
        <c:spPr>
          <a:solidFill>
            <a:schemeClr val="accent1"/>
          </a:solidFill>
          <a:ln>
            <a:noFill/>
          </a:ln>
          <a:effectLst/>
        </c:spPr>
        <c:marker>
          <c:symbol val="none"/>
        </c:marker>
      </c:pivotFmt>
      <c:pivotFmt>
        <c:idx val="228"/>
        <c:spPr>
          <a:solidFill>
            <a:schemeClr val="accent1"/>
          </a:solidFill>
          <a:ln>
            <a:noFill/>
          </a:ln>
          <a:effectLst/>
        </c:spPr>
        <c:marker>
          <c:symbol val="none"/>
        </c:marker>
      </c:pivotFmt>
      <c:pivotFmt>
        <c:idx val="229"/>
        <c:spPr>
          <a:solidFill>
            <a:schemeClr val="accent1"/>
          </a:solidFill>
          <a:ln>
            <a:noFill/>
          </a:ln>
          <a:effectLst/>
        </c:spPr>
        <c:marker>
          <c:symbol val="none"/>
        </c:marker>
      </c:pivotFmt>
      <c:pivotFmt>
        <c:idx val="230"/>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1"/>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4"/>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5"/>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3"/>
        <c:spPr>
          <a:solidFill>
            <a:schemeClr val="accent1"/>
          </a:solidFill>
          <a:ln>
            <a:noFill/>
          </a:ln>
          <a:effectLst/>
        </c:spPr>
        <c:marker>
          <c:symbol val="none"/>
        </c:marker>
      </c:pivotFmt>
      <c:pivotFmt>
        <c:idx val="244"/>
        <c:spPr>
          <a:solidFill>
            <a:schemeClr val="accent1"/>
          </a:solidFill>
          <a:ln>
            <a:noFill/>
          </a:ln>
          <a:effectLst/>
        </c:spPr>
        <c:marker>
          <c:symbol val="none"/>
        </c:marker>
      </c:pivotFmt>
      <c:pivotFmt>
        <c:idx val="245"/>
        <c:spPr>
          <a:solidFill>
            <a:schemeClr val="accent1"/>
          </a:solidFill>
          <a:ln>
            <a:noFill/>
          </a:ln>
          <a:effectLst/>
        </c:spPr>
        <c:marker>
          <c:symbol val="none"/>
        </c:marker>
      </c:pivotFmt>
      <c:pivotFmt>
        <c:idx val="246"/>
        <c:spPr>
          <a:solidFill>
            <a:schemeClr val="accent1"/>
          </a:solidFill>
          <a:ln>
            <a:noFill/>
          </a:ln>
          <a:effectLst/>
        </c:spPr>
        <c:marker>
          <c:symbol val="none"/>
        </c:marker>
      </c:pivotFmt>
      <c:pivotFmt>
        <c:idx val="247"/>
        <c:spPr>
          <a:solidFill>
            <a:schemeClr val="accent1"/>
          </a:solidFill>
          <a:ln>
            <a:noFill/>
          </a:ln>
          <a:effectLst/>
        </c:spPr>
        <c:marker>
          <c:symbol val="none"/>
        </c:marker>
      </c:pivotFmt>
      <c:pivotFmt>
        <c:idx val="248"/>
        <c:spPr>
          <a:solidFill>
            <a:schemeClr val="accent1"/>
          </a:solidFill>
          <a:ln>
            <a:noFill/>
          </a:ln>
          <a:effectLst/>
        </c:spPr>
        <c:marker>
          <c:symbol val="none"/>
        </c:marker>
      </c:pivotFmt>
      <c:pivotFmt>
        <c:idx val="249"/>
        <c:spPr>
          <a:solidFill>
            <a:schemeClr val="accent1"/>
          </a:solidFill>
          <a:ln>
            <a:noFill/>
          </a:ln>
          <a:effectLst/>
        </c:spPr>
        <c:marker>
          <c:symbol val="none"/>
        </c:marker>
      </c:pivotFmt>
      <c:pivotFmt>
        <c:idx val="250"/>
        <c:spPr>
          <a:solidFill>
            <a:schemeClr val="accent1"/>
          </a:solidFill>
          <a:ln>
            <a:noFill/>
          </a:ln>
          <a:effectLst/>
        </c:spPr>
        <c:marker>
          <c:symbol val="none"/>
        </c:marker>
      </c:pivotFmt>
      <c:pivotFmt>
        <c:idx val="251"/>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2"/>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6"/>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7"/>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1"/>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2"/>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5"/>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6"/>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Hoja1!$B$42:$B$43</c:f>
              <c:strCache>
                <c:ptCount val="1"/>
                <c:pt idx="0">
                  <c:v>En proceso</c:v>
                </c:pt>
              </c:strCache>
            </c:strRef>
          </c:tx>
          <c:spPr>
            <a:solidFill>
              <a:srgbClr val="ED7D3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Hoja1!$A$44:$A$58</c:f>
              <c:strCache>
                <c:ptCount val="14"/>
                <c:pt idx="0">
                  <c:v>Constancia de Alineamiento, Número Oficial o Ambos</c:v>
                </c:pt>
                <c:pt idx="1">
                  <c:v>Constancia de Cumplimiento de Obligaciones Fiscales Municipales</c:v>
                </c:pt>
                <c:pt idx="2">
                  <c:v>Constancia de Factibilidad de Uso de Suelo</c:v>
                </c:pt>
                <c:pt idx="3">
                  <c:v>Dictamen de Poda, Derribo y Trasplante de Árbol</c:v>
                </c:pt>
                <c:pt idx="4">
                  <c:v>Estudio de Factibilidad para la Expedición de Licencia de Funcionamiento</c:v>
                </c:pt>
                <c:pt idx="5">
                  <c:v>Expedición de Copias Certificadas (Nacimiento, Matrimonio, Divorcio, Defunción, Reconocimiento, Adopción, Negativo, Inscripción de Extranjería)</c:v>
                </c:pt>
                <c:pt idx="6">
                  <c:v>Revalidación de Anuencia Municipal para Expendio de Productos Cárnicos (Revalidación Urbano)</c:v>
                </c:pt>
                <c:pt idx="7">
                  <c:v>Revalidación de Anuencia Municipal para Matanza y/o Expendio de Productos Cárnicos (Revalidación Rural)</c:v>
                </c:pt>
                <c:pt idx="8">
                  <c:v>Constancia de No Adeudo de Agua</c:v>
                </c:pt>
                <c:pt idx="9">
                  <c:v>Solicitud de Constancia de No Inhabilitado</c:v>
                </c:pt>
                <c:pt idx="10">
                  <c:v>Asentamiento de Menores de 1 Año</c:v>
                </c:pt>
                <c:pt idx="11">
                  <c:v>Anuencia Municipal para Matanza y/o Expendio de Productos Cárnicos (Apertura Rural)</c:v>
                </c:pt>
                <c:pt idx="12">
                  <c:v>	
Revalidación de Anuencia Municipal para Expendio de Productos Cárnicos (Rural / Urbano para CEDIS Centro de Distribución)</c:v>
                </c:pt>
                <c:pt idx="13">
                  <c:v>Constancia de No Alteración al Medio Ambiente y su Entorno Ecológico</c:v>
                </c:pt>
              </c:strCache>
            </c:strRef>
          </c:cat>
          <c:val>
            <c:numRef>
              <c:f>Hoja1!$B$44:$B$58</c:f>
              <c:numCache>
                <c:formatCode>General</c:formatCode>
                <c:ptCount val="14"/>
                <c:pt idx="1">
                  <c:v>1</c:v>
                </c:pt>
                <c:pt idx="5">
                  <c:v>4</c:v>
                </c:pt>
                <c:pt idx="6">
                  <c:v>3</c:v>
                </c:pt>
                <c:pt idx="7">
                  <c:v>1</c:v>
                </c:pt>
                <c:pt idx="10">
                  <c:v>1</c:v>
                </c:pt>
                <c:pt idx="13">
                  <c:v>1</c:v>
                </c:pt>
              </c:numCache>
            </c:numRef>
          </c:val>
          <c:extLst>
            <c:ext xmlns:c16="http://schemas.microsoft.com/office/drawing/2014/chart" uri="{C3380CC4-5D6E-409C-BE32-E72D297353CC}">
              <c16:uniqueId val="{00000000-CC6B-4645-BD0B-31457A41FEB8}"/>
            </c:ext>
          </c:extLst>
        </c:ser>
        <c:ser>
          <c:idx val="1"/>
          <c:order val="1"/>
          <c:tx>
            <c:strRef>
              <c:f>Hoja1!$C$42:$C$43</c:f>
              <c:strCache>
                <c:ptCount val="1"/>
                <c:pt idx="0">
                  <c:v>Finalizado</c:v>
                </c:pt>
              </c:strCache>
            </c:strRef>
          </c:tx>
          <c:spPr>
            <a:solidFill>
              <a:srgbClr val="832A2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Hoja1!$A$44:$A$58</c:f>
              <c:strCache>
                <c:ptCount val="14"/>
                <c:pt idx="0">
                  <c:v>Constancia de Alineamiento, Número Oficial o Ambos</c:v>
                </c:pt>
                <c:pt idx="1">
                  <c:v>Constancia de Cumplimiento de Obligaciones Fiscales Municipales</c:v>
                </c:pt>
                <c:pt idx="2">
                  <c:v>Constancia de Factibilidad de Uso de Suelo</c:v>
                </c:pt>
                <c:pt idx="3">
                  <c:v>Dictamen de Poda, Derribo y Trasplante de Árbol</c:v>
                </c:pt>
                <c:pt idx="4">
                  <c:v>Estudio de Factibilidad para la Expedición de Licencia de Funcionamiento</c:v>
                </c:pt>
                <c:pt idx="5">
                  <c:v>Expedición de Copias Certificadas (Nacimiento, Matrimonio, Divorcio, Defunción, Reconocimiento, Adopción, Negativo, Inscripción de Extranjería)</c:v>
                </c:pt>
                <c:pt idx="6">
                  <c:v>Revalidación de Anuencia Municipal para Expendio de Productos Cárnicos (Revalidación Urbano)</c:v>
                </c:pt>
                <c:pt idx="7">
                  <c:v>Revalidación de Anuencia Municipal para Matanza y/o Expendio de Productos Cárnicos (Revalidación Rural)</c:v>
                </c:pt>
                <c:pt idx="8">
                  <c:v>Constancia de No Adeudo de Agua</c:v>
                </c:pt>
                <c:pt idx="9">
                  <c:v>Solicitud de Constancia de No Inhabilitado</c:v>
                </c:pt>
                <c:pt idx="10">
                  <c:v>Asentamiento de Menores de 1 Año</c:v>
                </c:pt>
                <c:pt idx="11">
                  <c:v>Anuencia Municipal para Matanza y/o Expendio de Productos Cárnicos (Apertura Rural)</c:v>
                </c:pt>
                <c:pt idx="12">
                  <c:v>	
Revalidación de Anuencia Municipal para Expendio de Productos Cárnicos (Rural / Urbano para CEDIS Centro de Distribución)</c:v>
                </c:pt>
                <c:pt idx="13">
                  <c:v>Constancia de No Alteración al Medio Ambiente y su Entorno Ecológico</c:v>
                </c:pt>
              </c:strCache>
            </c:strRef>
          </c:cat>
          <c:val>
            <c:numRef>
              <c:f>Hoja1!$C$44:$C$58</c:f>
              <c:numCache>
                <c:formatCode>General</c:formatCode>
                <c:ptCount val="14"/>
                <c:pt idx="0">
                  <c:v>11</c:v>
                </c:pt>
                <c:pt idx="1">
                  <c:v>17</c:v>
                </c:pt>
                <c:pt idx="2">
                  <c:v>6</c:v>
                </c:pt>
                <c:pt idx="4">
                  <c:v>1</c:v>
                </c:pt>
                <c:pt idx="5">
                  <c:v>26</c:v>
                </c:pt>
                <c:pt idx="6">
                  <c:v>2</c:v>
                </c:pt>
                <c:pt idx="8">
                  <c:v>1</c:v>
                </c:pt>
                <c:pt idx="10">
                  <c:v>2</c:v>
                </c:pt>
                <c:pt idx="11">
                  <c:v>1</c:v>
                </c:pt>
              </c:numCache>
            </c:numRef>
          </c:val>
          <c:extLst>
            <c:ext xmlns:c16="http://schemas.microsoft.com/office/drawing/2014/chart" uri="{C3380CC4-5D6E-409C-BE32-E72D297353CC}">
              <c16:uniqueId val="{00000001-CC6B-4645-BD0B-31457A41FEB8}"/>
            </c:ext>
          </c:extLst>
        </c:ser>
        <c:ser>
          <c:idx val="2"/>
          <c:order val="2"/>
          <c:tx>
            <c:strRef>
              <c:f>Hoja1!$D$42:$D$43</c:f>
              <c:strCache>
                <c:ptCount val="1"/>
                <c:pt idx="0">
                  <c:v>Rechazado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Hoja1!$A$44:$A$58</c:f>
              <c:strCache>
                <c:ptCount val="14"/>
                <c:pt idx="0">
                  <c:v>Constancia de Alineamiento, Número Oficial o Ambos</c:v>
                </c:pt>
                <c:pt idx="1">
                  <c:v>Constancia de Cumplimiento de Obligaciones Fiscales Municipales</c:v>
                </c:pt>
                <c:pt idx="2">
                  <c:v>Constancia de Factibilidad de Uso de Suelo</c:v>
                </c:pt>
                <c:pt idx="3">
                  <c:v>Dictamen de Poda, Derribo y Trasplante de Árbol</c:v>
                </c:pt>
                <c:pt idx="4">
                  <c:v>Estudio de Factibilidad para la Expedición de Licencia de Funcionamiento</c:v>
                </c:pt>
                <c:pt idx="5">
                  <c:v>Expedición de Copias Certificadas (Nacimiento, Matrimonio, Divorcio, Defunción, Reconocimiento, Adopción, Negativo, Inscripción de Extranjería)</c:v>
                </c:pt>
                <c:pt idx="6">
                  <c:v>Revalidación de Anuencia Municipal para Expendio de Productos Cárnicos (Revalidación Urbano)</c:v>
                </c:pt>
                <c:pt idx="7">
                  <c:v>Revalidación de Anuencia Municipal para Matanza y/o Expendio de Productos Cárnicos (Revalidación Rural)</c:v>
                </c:pt>
                <c:pt idx="8">
                  <c:v>Constancia de No Adeudo de Agua</c:v>
                </c:pt>
                <c:pt idx="9">
                  <c:v>Solicitud de Constancia de No Inhabilitado</c:v>
                </c:pt>
                <c:pt idx="10">
                  <c:v>Asentamiento de Menores de 1 Año</c:v>
                </c:pt>
                <c:pt idx="11">
                  <c:v>Anuencia Municipal para Matanza y/o Expendio de Productos Cárnicos (Apertura Rural)</c:v>
                </c:pt>
                <c:pt idx="12">
                  <c:v>	
Revalidación de Anuencia Municipal para Expendio de Productos Cárnicos (Rural / Urbano para CEDIS Centro de Distribución)</c:v>
                </c:pt>
                <c:pt idx="13">
                  <c:v>Constancia de No Alteración al Medio Ambiente y su Entorno Ecológico</c:v>
                </c:pt>
              </c:strCache>
            </c:strRef>
          </c:cat>
          <c:val>
            <c:numRef>
              <c:f>Hoja1!$D$44:$D$58</c:f>
              <c:numCache>
                <c:formatCode>General</c:formatCode>
                <c:ptCount val="14"/>
                <c:pt idx="0">
                  <c:v>20</c:v>
                </c:pt>
                <c:pt idx="1">
                  <c:v>16</c:v>
                </c:pt>
                <c:pt idx="2">
                  <c:v>13</c:v>
                </c:pt>
                <c:pt idx="3">
                  <c:v>1</c:v>
                </c:pt>
                <c:pt idx="4">
                  <c:v>23</c:v>
                </c:pt>
                <c:pt idx="5">
                  <c:v>37</c:v>
                </c:pt>
                <c:pt idx="6">
                  <c:v>6</c:v>
                </c:pt>
                <c:pt idx="8">
                  <c:v>2</c:v>
                </c:pt>
                <c:pt idx="9">
                  <c:v>2</c:v>
                </c:pt>
                <c:pt idx="10">
                  <c:v>5</c:v>
                </c:pt>
                <c:pt idx="12">
                  <c:v>1</c:v>
                </c:pt>
                <c:pt idx="13">
                  <c:v>1</c:v>
                </c:pt>
              </c:numCache>
            </c:numRef>
          </c:val>
          <c:extLst>
            <c:ext xmlns:c16="http://schemas.microsoft.com/office/drawing/2014/chart" uri="{C3380CC4-5D6E-409C-BE32-E72D297353CC}">
              <c16:uniqueId val="{00000002-CC6B-4645-BD0B-31457A41FEB8}"/>
            </c:ext>
          </c:extLst>
        </c:ser>
        <c:dLbls>
          <c:dLblPos val="ctr"/>
          <c:showLegendKey val="0"/>
          <c:showVal val="1"/>
          <c:showCatName val="0"/>
          <c:showSerName val="0"/>
          <c:showPercent val="0"/>
          <c:showBubbleSize val="0"/>
        </c:dLbls>
        <c:gapWidth val="79"/>
        <c:overlap val="100"/>
        <c:axId val="458998528"/>
        <c:axId val="459053024"/>
      </c:barChart>
      <c:catAx>
        <c:axId val="458998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cap="all" spc="120" normalizeH="0" baseline="0">
                <a:solidFill>
                  <a:schemeClr val="tx1"/>
                </a:solidFill>
                <a:latin typeface="+mn-lt"/>
                <a:ea typeface="+mn-ea"/>
                <a:cs typeface="+mn-cs"/>
              </a:defRPr>
            </a:pPr>
            <a:endParaRPr lang="es-MX"/>
          </a:p>
        </c:txPr>
        <c:crossAx val="459053024"/>
        <c:crosses val="autoZero"/>
        <c:auto val="1"/>
        <c:lblAlgn val="ctr"/>
        <c:lblOffset val="100"/>
        <c:noMultiLvlLbl val="0"/>
      </c:catAx>
      <c:valAx>
        <c:axId val="459053024"/>
        <c:scaling>
          <c:orientation val="minMax"/>
        </c:scaling>
        <c:delete val="1"/>
        <c:axPos val="l"/>
        <c:numFmt formatCode="0%" sourceLinked="1"/>
        <c:majorTickMark val="none"/>
        <c:minorTickMark val="none"/>
        <c:tickLblPos val="nextTo"/>
        <c:crossAx val="4589985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400"/>
      </a:pPr>
      <a:endParaRPr lang="es-MX"/>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dLbl>
          <c:idx val="0"/>
          <c:showLegendKey val="0"/>
          <c:showVal val="1"/>
          <c:showCatName val="0"/>
          <c:showSerName val="0"/>
          <c:showPercent val="0"/>
          <c:showBubbleSize val="0"/>
          <c:extLst>
            <c:ext xmlns:c15="http://schemas.microsoft.com/office/drawing/2012/chart" uri="{CE6537A1-D6FC-4f65-9D91-7224C49458BB}"/>
          </c:extLst>
        </c:dLbl>
      </c:pivotFmt>
      <c:pivotFmt>
        <c:idx val="1"/>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B28526"/>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B28526"/>
          </a:solidFill>
          <a:ln>
            <a:noFill/>
          </a:ln>
          <a:effectLst/>
          <a:sp3d/>
        </c:spPr>
        <c:dLbl>
          <c:idx val="0"/>
          <c:layout>
            <c:manualLayout>
              <c:x val="3.5820897206294382E-3"/>
              <c:y val="-3.661158880746388E-3"/>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B28526"/>
          </a:solidFill>
          <a:ln>
            <a:noFill/>
          </a:ln>
          <a:effectLst/>
          <a:sp3d/>
        </c:spPr>
        <c:dLbl>
          <c:idx val="0"/>
          <c:layout>
            <c:manualLayout>
              <c:x val="4.4776121507867318E-3"/>
              <c:y val="0"/>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B28526"/>
          </a:solidFill>
          <a:ln>
            <a:noFill/>
          </a:ln>
          <a:effectLst/>
          <a:sp3d/>
        </c:spPr>
        <c:dLbl>
          <c:idx val="0"/>
          <c:layout>
            <c:manualLayout>
              <c:x val="4.4776121507867977E-3"/>
              <c:y val="0"/>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solidFill>
          <a:schemeClr val="bg1">
            <a:alpha val="0"/>
          </a:schemeClr>
        </a:solidFill>
        <a:ln>
          <a:noFill/>
        </a:ln>
        <a:effectLst/>
        <a:sp3d/>
      </c:spPr>
    </c:sideWall>
    <c:backWall>
      <c:thickness val="0"/>
      <c:spPr>
        <a:solidFill>
          <a:schemeClr val="bg1">
            <a:alpha val="0"/>
          </a:schemeClr>
        </a:solidFill>
        <a:ln>
          <a:noFill/>
        </a:ln>
        <a:effectLst/>
        <a:sp3d/>
      </c:spPr>
    </c:backWall>
    <c:plotArea>
      <c:layout>
        <c:manualLayout>
          <c:layoutTarget val="inner"/>
          <c:xMode val="edge"/>
          <c:yMode val="edge"/>
          <c:x val="0.41265595152840079"/>
          <c:y val="2.5939798809789538E-2"/>
          <c:w val="0.54884639143577008"/>
          <c:h val="0.95461075309273136"/>
        </c:manualLayout>
      </c:layout>
      <c:bar3DChart>
        <c:barDir val="bar"/>
        <c:grouping val="stacked"/>
        <c:varyColors val="0"/>
        <c:ser>
          <c:idx val="0"/>
          <c:order val="0"/>
          <c:tx>
            <c:v>Total</c:v>
          </c:tx>
          <c:spPr>
            <a:solidFill>
              <a:srgbClr val="B28526"/>
            </a:solidFill>
            <a:ln>
              <a:noFill/>
            </a:ln>
            <a:effectLst/>
            <a:sp3d/>
          </c:spPr>
          <c:invertIfNegative val="0"/>
          <c:dPt>
            <c:idx val="0"/>
            <c:invertIfNegative val="0"/>
            <c:bubble3D val="0"/>
            <c:spPr>
              <a:solidFill>
                <a:srgbClr val="B28526"/>
              </a:solidFill>
              <a:ln>
                <a:noFill/>
              </a:ln>
              <a:effectLst/>
              <a:sp3d/>
            </c:spPr>
            <c:extLst>
              <c:ext xmlns:c16="http://schemas.microsoft.com/office/drawing/2014/chart" uri="{C3380CC4-5D6E-409C-BE32-E72D297353CC}">
                <c16:uniqueId val="{00000001-613F-4023-8CD0-EDCE85DCBB90}"/>
              </c:ext>
            </c:extLst>
          </c:dPt>
          <c:dPt>
            <c:idx val="1"/>
            <c:invertIfNegative val="0"/>
            <c:bubble3D val="0"/>
            <c:spPr>
              <a:solidFill>
                <a:srgbClr val="B28526"/>
              </a:solidFill>
              <a:ln>
                <a:noFill/>
              </a:ln>
              <a:effectLst/>
              <a:sp3d/>
            </c:spPr>
            <c:extLst>
              <c:ext xmlns:c16="http://schemas.microsoft.com/office/drawing/2014/chart" uri="{C3380CC4-5D6E-409C-BE32-E72D297353CC}">
                <c16:uniqueId val="{00000003-613F-4023-8CD0-EDCE85DCBB90}"/>
              </c:ext>
            </c:extLst>
          </c:dPt>
          <c:dPt>
            <c:idx val="2"/>
            <c:invertIfNegative val="0"/>
            <c:bubble3D val="0"/>
            <c:spPr>
              <a:solidFill>
                <a:srgbClr val="B28526"/>
              </a:solidFill>
              <a:ln>
                <a:noFill/>
              </a:ln>
              <a:effectLst/>
              <a:sp3d/>
            </c:spPr>
            <c:extLst>
              <c:ext xmlns:c16="http://schemas.microsoft.com/office/drawing/2014/chart" uri="{C3380CC4-5D6E-409C-BE32-E72D297353CC}">
                <c16:uniqueId val="{00000005-613F-4023-8CD0-EDCE85DCBB90}"/>
              </c:ext>
            </c:extLst>
          </c:dPt>
          <c:dLbls>
            <c:dLbl>
              <c:idx val="0"/>
              <c:layout>
                <c:manualLayout>
                  <c:x val="3.5820897206294382E-3"/>
                  <c:y val="-3.661158880746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3F-4023-8CD0-EDCE85DCBB90}"/>
                </c:ext>
              </c:extLst>
            </c:dLbl>
            <c:dLbl>
              <c:idx val="1"/>
              <c:layout>
                <c:manualLayout>
                  <c:x val="4.477612150786797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3F-4023-8CD0-EDCE85DCBB90}"/>
                </c:ext>
              </c:extLst>
            </c:dLbl>
            <c:dLbl>
              <c:idx val="2"/>
              <c:layout>
                <c:manualLayout>
                  <c:x val="4.477612150786731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3F-4023-8CD0-EDCE85DCBB90}"/>
                </c:ext>
              </c:extLst>
            </c:dLbl>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8"/>
              <c:pt idx="0">
                <c:v>Contraloría Municipal</c:v>
              </c:pt>
              <c:pt idx="1">
                <c:v>Dirección de Protección Ambiental y Desarrollo Sustentable</c:v>
              </c:pt>
              <c:pt idx="2">
                <c:v>Coordinación de Protección Civil</c:v>
              </c:pt>
              <c:pt idx="3">
                <c:v>Dirección de Fomento Económico y Turismo</c:v>
              </c:pt>
              <c:pt idx="4">
                <c:v>Dirección de Obras, Ordenamiento Territorial y Servicios Municipales</c:v>
              </c:pt>
              <c:pt idx="5">
                <c:v>Dirección de Administración</c:v>
              </c:pt>
              <c:pt idx="6">
                <c:v>Secretaría del Ayuntamiento</c:v>
              </c:pt>
              <c:pt idx="7">
                <c:v>Dirección de Finanzas</c:v>
              </c:pt>
            </c:strLit>
          </c:cat>
          <c:val>
            <c:numLit>
              <c:formatCode>General</c:formatCode>
              <c:ptCount val="8"/>
              <c:pt idx="0">
                <c:v>0</c:v>
              </c:pt>
              <c:pt idx="1">
                <c:v>2</c:v>
              </c:pt>
              <c:pt idx="2">
                <c:v>5</c:v>
              </c:pt>
              <c:pt idx="3">
                <c:v>31</c:v>
              </c:pt>
              <c:pt idx="4">
                <c:v>92</c:v>
              </c:pt>
              <c:pt idx="5">
                <c:v>117</c:v>
              </c:pt>
              <c:pt idx="6">
                <c:v>143</c:v>
              </c:pt>
              <c:pt idx="7">
                <c:v>372</c:v>
              </c:pt>
            </c:numLit>
          </c:val>
          <c:extLst>
            <c:ext xmlns:c16="http://schemas.microsoft.com/office/drawing/2014/chart" uri="{C3380CC4-5D6E-409C-BE32-E72D297353CC}">
              <c16:uniqueId val="{00000006-613F-4023-8CD0-EDCE85DCBB90}"/>
            </c:ext>
          </c:extLst>
        </c:ser>
        <c:dLbls>
          <c:showLegendKey val="0"/>
          <c:showVal val="1"/>
          <c:showCatName val="0"/>
          <c:showSerName val="0"/>
          <c:showPercent val="0"/>
          <c:showBubbleSize val="0"/>
        </c:dLbls>
        <c:gapWidth val="68"/>
        <c:gapDepth val="259"/>
        <c:shape val="box"/>
        <c:axId val="1167040495"/>
        <c:axId val="1167040911"/>
        <c:axId val="0"/>
      </c:bar3DChart>
      <c:catAx>
        <c:axId val="116704049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s-MX"/>
          </a:p>
        </c:txPr>
        <c:crossAx val="1167040911"/>
        <c:crosses val="autoZero"/>
        <c:auto val="0"/>
        <c:lblAlgn val="ctr"/>
        <c:lblOffset val="1"/>
        <c:tickLblSkip val="1"/>
        <c:tickMarkSkip val="1"/>
        <c:noMultiLvlLbl val="0"/>
      </c:catAx>
      <c:valAx>
        <c:axId val="1167040911"/>
        <c:scaling>
          <c:orientation val="minMax"/>
        </c:scaling>
        <c:delete val="1"/>
        <c:axPos val="t"/>
        <c:numFmt formatCode="General" sourceLinked="1"/>
        <c:majorTickMark val="none"/>
        <c:minorTickMark val="none"/>
        <c:tickLblPos val="nextTo"/>
        <c:crossAx val="1167040495"/>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alpha val="0"/>
      </a:schemeClr>
    </a:solidFill>
    <a:ln w="9525" cap="flat" cmpd="sng" algn="ctr">
      <a:solidFill>
        <a:srgbClr val="832A2C"/>
      </a:solidFill>
      <a:round/>
    </a:ln>
    <a:effectLst/>
  </c:spPr>
  <c:txPr>
    <a:bodyPr/>
    <a:lstStyle/>
    <a:p>
      <a:pPr>
        <a:defRPr/>
      </a:pPr>
      <a:endParaRPr lang="es-MX"/>
    </a:p>
  </c:txPr>
  <c:printSettings>
    <c:headerFooter/>
    <c:pageMargins b="0.75" l="0.7" r="0.7" t="0.75" header="0.3" footer="0.3"/>
    <c:pageSetup orientation="portrait"/>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97374430760257E-2"/>
          <c:y val="6.0002868761528078E-2"/>
          <c:w val="0.97059363169272106"/>
          <c:h val="0.67656941934817916"/>
        </c:manualLayout>
      </c:layout>
      <c:bar3DChart>
        <c:barDir val="col"/>
        <c:grouping val="standard"/>
        <c:varyColors val="0"/>
        <c:ser>
          <c:idx val="0"/>
          <c:order val="0"/>
          <c:tx>
            <c:strRef>
              <c:f>'[1]graficos google'!$H$3</c:f>
              <c:strCache>
                <c:ptCount val="1"/>
                <c:pt idx="0">
                  <c:v>Usuarios</c:v>
                </c:pt>
              </c:strCache>
            </c:strRef>
          </c:tx>
          <c:spPr>
            <a:solidFill>
              <a:srgbClr val="B28526"/>
            </a:solidFill>
            <a:ln>
              <a:noFill/>
            </a:ln>
            <a:effectLst/>
            <a:sp3d/>
          </c:spPr>
          <c:invertIfNegative val="0"/>
          <c:dLbls>
            <c:dLbl>
              <c:idx val="1"/>
              <c:layout>
                <c:manualLayout>
                  <c:x val="-8.2413711459314607E-18"/>
                  <c:y val="-2.4825970799918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B9-4498-8CD9-B812283591CA}"/>
                </c:ext>
              </c:extLst>
            </c:dLbl>
            <c:dLbl>
              <c:idx val="2"/>
              <c:layout>
                <c:manualLayout>
                  <c:x val="8.9906905646773116E-4"/>
                  <c:y val="-3.1032463499897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B9-4498-8CD9-B812283591CA}"/>
                </c:ext>
              </c:extLst>
            </c:dLbl>
            <c:dLbl>
              <c:idx val="3"/>
              <c:layout>
                <c:manualLayout>
                  <c:x val="-1.7981381129354788E-3"/>
                  <c:y val="-3.5687333024882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B9-4498-8CD9-B812283591CA}"/>
                </c:ext>
              </c:extLst>
            </c:dLbl>
            <c:dLbl>
              <c:idx val="4"/>
              <c:layout>
                <c:manualLayout>
                  <c:x val="8.9906905646773116E-4"/>
                  <c:y val="-2.94808403249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B9-4498-8CD9-B812283591CA}"/>
                </c:ext>
              </c:extLst>
            </c:dLbl>
            <c:dLbl>
              <c:idx val="5"/>
              <c:layout>
                <c:manualLayout>
                  <c:x val="0"/>
                  <c:y val="-3.4135709849887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9-4498-8CD9-B812283591CA}"/>
                </c:ext>
              </c:extLst>
            </c:dLbl>
            <c:dLbl>
              <c:idx val="6"/>
              <c:layout>
                <c:manualLayout>
                  <c:x val="-2.6972071694031934E-3"/>
                  <c:y val="-3.1032463499897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9-4498-8CD9-B812283591CA}"/>
                </c:ext>
              </c:extLst>
            </c:dLbl>
            <c:dLbl>
              <c:idx val="7"/>
              <c:layout>
                <c:manualLayout>
                  <c:x val="4.4953452823386558E-4"/>
                  <c:y val="-2.7929217149907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B9-4498-8CD9-B812283591CA}"/>
                </c:ext>
              </c:extLst>
            </c:dLbl>
            <c:dLbl>
              <c:idx val="8"/>
              <c:layout>
                <c:manualLayout>
                  <c:x val="4.4953452823386558E-4"/>
                  <c:y val="-2.48259707999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B9-4498-8CD9-B812283591CA}"/>
                </c:ext>
              </c:extLst>
            </c:dLbl>
            <c:dLbl>
              <c:idx val="9"/>
              <c:layout>
                <c:manualLayout>
                  <c:x val="-6.5930969167451686E-17"/>
                  <c:y val="-2.0171101274933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9-4498-8CD9-B812283591CA}"/>
                </c:ext>
              </c:extLst>
            </c:dLbl>
            <c:dLbl>
              <c:idx val="10"/>
              <c:layout>
                <c:manualLayout>
                  <c:x val="4.4953452823386558E-4"/>
                  <c:y val="-2.3274347624923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B9-4498-8CD9-B812283591CA}"/>
                </c:ext>
              </c:extLst>
            </c:dLbl>
            <c:dLbl>
              <c:idx val="11"/>
              <c:layout>
                <c:manualLayout>
                  <c:x val="0"/>
                  <c:y val="-2.017110127493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B9-4498-8CD9-B812283591CA}"/>
                </c:ext>
              </c:extLst>
            </c:dLbl>
            <c:dLbl>
              <c:idx val="12"/>
              <c:layout>
                <c:manualLayout>
                  <c:x val="0"/>
                  <c:y val="-1.0861362224964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B9-4498-8CD9-B812283591CA}"/>
                </c:ext>
              </c:extLst>
            </c:dLbl>
            <c:dLbl>
              <c:idx val="13"/>
              <c:layout>
                <c:manualLayout>
                  <c:x val="4.4953452823386558E-4"/>
                  <c:y val="-1.8619478099938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B9-4498-8CD9-B812283591CA}"/>
                </c:ext>
              </c:extLst>
            </c:dLbl>
            <c:dLbl>
              <c:idx val="14"/>
              <c:layout>
                <c:manualLayout>
                  <c:x val="-4.4953452823386558E-4"/>
                  <c:y val="-1.5516231749948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9-4498-8CD9-B812283591CA}"/>
                </c:ext>
              </c:extLst>
            </c:dLbl>
            <c:dLbl>
              <c:idx val="15"/>
              <c:layout>
                <c:manualLayout>
                  <c:x val="8.9906905646773116E-4"/>
                  <c:y val="-2.172272444992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9-4498-8CD9-B812283591CA}"/>
                </c:ext>
              </c:extLst>
            </c:dLbl>
            <c:dLbl>
              <c:idx val="16"/>
              <c:layout>
                <c:manualLayout>
                  <c:x val="4.4953452823386558E-4"/>
                  <c:y val="-2.0171101274933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B9-4498-8CD9-B812283591CA}"/>
                </c:ext>
              </c:extLst>
            </c:dLbl>
            <c:dLbl>
              <c:idx val="17"/>
              <c:layout>
                <c:manualLayout>
                  <c:x val="0"/>
                  <c:y val="-2.3274347624923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B9-4498-8CD9-B812283591CA}"/>
                </c:ext>
              </c:extLst>
            </c:dLbl>
            <c:dLbl>
              <c:idx val="18"/>
              <c:layout>
                <c:manualLayout>
                  <c:x val="1.7981381129354623E-3"/>
                  <c:y val="-1.3964608574953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B9-4498-8CD9-B812283591CA}"/>
                </c:ext>
              </c:extLst>
            </c:dLbl>
            <c:dLbl>
              <c:idx val="19"/>
              <c:layout>
                <c:manualLayout>
                  <c:x val="-1.3186193833490337E-16"/>
                  <c:y val="-1.8619478099938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FB9-4498-8CD9-B812283591CA}"/>
                </c:ext>
              </c:extLst>
            </c:dLbl>
            <c:dLbl>
              <c:idx val="20"/>
              <c:layout>
                <c:manualLayout>
                  <c:x val="0"/>
                  <c:y val="-2.48259707999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FB9-4498-8CD9-B812283591CA}"/>
                </c:ext>
              </c:extLst>
            </c:dLbl>
            <c:dLbl>
              <c:idx val="21"/>
              <c:layout>
                <c:manualLayout>
                  <c:x val="0"/>
                  <c:y val="-1.086136222496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FB9-4498-8CD9-B812283591CA}"/>
                </c:ext>
              </c:extLst>
            </c:dLbl>
            <c:dLbl>
              <c:idx val="22"/>
              <c:layout>
                <c:manualLayout>
                  <c:x val="-1.3486035847015967E-3"/>
                  <c:y val="-2.3274347624923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FB9-4498-8CD9-B812283591CA}"/>
                </c:ext>
              </c:extLst>
            </c:dLbl>
            <c:dLbl>
              <c:idx val="23"/>
              <c:layout>
                <c:manualLayout>
                  <c:x val="-1.3486035847015967E-3"/>
                  <c:y val="-2.7929217149907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FB9-4498-8CD9-B812283591CA}"/>
                </c:ext>
              </c:extLst>
            </c:dLbl>
            <c:dLbl>
              <c:idx val="24"/>
              <c:layout>
                <c:manualLayout>
                  <c:x val="-2.6972071694033252E-3"/>
                  <c:y val="-1.55162317499487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FB9-4498-8CD9-B812283591CA}"/>
                </c:ext>
              </c:extLst>
            </c:dLbl>
            <c:dLbl>
              <c:idx val="26"/>
              <c:layout>
                <c:manualLayout>
                  <c:x val="-1.0030958827545476E-2"/>
                  <c:y val="-2.9480843926726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FB9-4498-8CD9-B812283591C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'[1]graficos google'!$G$4:$G$30</c:f>
              <c:strCache>
                <c:ptCount val="27"/>
                <c:pt idx="0">
                  <c:v>Villahermosa</c:v>
                </c:pt>
                <c:pt idx="1">
                  <c:v>Ciudad de México</c:v>
                </c:pt>
                <c:pt idx="2">
                  <c:v>Mérida</c:v>
                </c:pt>
                <c:pt idx="3">
                  <c:v>Cancún</c:v>
                </c:pt>
                <c:pt idx="4">
                  <c:v>Ciudad del Carmen</c:v>
                </c:pt>
                <c:pt idx="5">
                  <c:v>Tuxtla Gutiérrez</c:v>
                </c:pt>
                <c:pt idx="6">
                  <c:v>Langenburgo</c:v>
                </c:pt>
                <c:pt idx="7">
                  <c:v>Teapa</c:v>
                </c:pt>
                <c:pt idx="8">
                  <c:v>Cárdenas</c:v>
                </c:pt>
                <c:pt idx="9">
                  <c:v>Frontera</c:v>
                </c:pt>
                <c:pt idx="10">
                  <c:v>Cunduacán</c:v>
                </c:pt>
                <c:pt idx="11">
                  <c:v>Playa del Carmen</c:v>
                </c:pt>
                <c:pt idx="12">
                  <c:v>Macuspana</c:v>
                </c:pt>
                <c:pt idx="13">
                  <c:v>Comalcalco</c:v>
                </c:pt>
                <c:pt idx="14">
                  <c:v>Paraíso</c:v>
                </c:pt>
                <c:pt idx="15">
                  <c:v>Palenque</c:v>
                </c:pt>
                <c:pt idx="16">
                  <c:v>Puebla</c:v>
                </c:pt>
                <c:pt idx="17">
                  <c:v>Toluca</c:v>
                </c:pt>
                <c:pt idx="18">
                  <c:v>Monterrey</c:v>
                </c:pt>
                <c:pt idx="19">
                  <c:v>Guadalajara</c:v>
                </c:pt>
                <c:pt idx="20">
                  <c:v>Cuernavaca</c:v>
                </c:pt>
                <c:pt idx="21">
                  <c:v>Tenosique</c:v>
                </c:pt>
                <c:pt idx="22">
                  <c:v>Emiliano Zapata</c:v>
                </c:pt>
                <c:pt idx="23">
                  <c:v>Veracruz</c:v>
                </c:pt>
                <c:pt idx="24">
                  <c:v>Coatzacoalcos</c:v>
                </c:pt>
                <c:pt idx="25">
                  <c:v>Varios</c:v>
                </c:pt>
                <c:pt idx="26">
                  <c:v>Total</c:v>
                </c:pt>
              </c:strCache>
            </c:strRef>
          </c:cat>
          <c:val>
            <c:numRef>
              <c:f>'[1]graficos google'!$H$4:$H$30</c:f>
              <c:numCache>
                <c:formatCode>General</c:formatCode>
                <c:ptCount val="27"/>
                <c:pt idx="0">
                  <c:v>26221</c:v>
                </c:pt>
                <c:pt idx="1">
                  <c:v>3430</c:v>
                </c:pt>
                <c:pt idx="2">
                  <c:v>2343</c:v>
                </c:pt>
                <c:pt idx="3">
                  <c:v>1154</c:v>
                </c:pt>
                <c:pt idx="4">
                  <c:v>1103</c:v>
                </c:pt>
                <c:pt idx="5">
                  <c:v>790</c:v>
                </c:pt>
                <c:pt idx="6">
                  <c:v>695</c:v>
                </c:pt>
                <c:pt idx="7">
                  <c:v>449</c:v>
                </c:pt>
                <c:pt idx="8">
                  <c:v>404</c:v>
                </c:pt>
                <c:pt idx="9">
                  <c:v>343</c:v>
                </c:pt>
                <c:pt idx="10">
                  <c:v>341</c:v>
                </c:pt>
                <c:pt idx="11">
                  <c:v>337</c:v>
                </c:pt>
                <c:pt idx="12">
                  <c:v>321</c:v>
                </c:pt>
                <c:pt idx="13">
                  <c:v>317</c:v>
                </c:pt>
                <c:pt idx="14">
                  <c:v>314</c:v>
                </c:pt>
                <c:pt idx="15">
                  <c:v>273</c:v>
                </c:pt>
                <c:pt idx="16">
                  <c:v>252</c:v>
                </c:pt>
                <c:pt idx="17">
                  <c:v>244</c:v>
                </c:pt>
                <c:pt idx="18">
                  <c:v>237</c:v>
                </c:pt>
                <c:pt idx="19">
                  <c:v>226</c:v>
                </c:pt>
                <c:pt idx="20">
                  <c:v>158</c:v>
                </c:pt>
                <c:pt idx="21">
                  <c:v>141</c:v>
                </c:pt>
                <c:pt idx="22">
                  <c:v>128</c:v>
                </c:pt>
                <c:pt idx="23">
                  <c:v>121</c:v>
                </c:pt>
                <c:pt idx="24">
                  <c:v>120</c:v>
                </c:pt>
                <c:pt idx="25">
                  <c:v>4850</c:v>
                </c:pt>
                <c:pt idx="26">
                  <c:v>45312</c:v>
                </c:pt>
              </c:numCache>
            </c:numRef>
          </c:val>
          <c:extLst>
            <c:ext xmlns:c16="http://schemas.microsoft.com/office/drawing/2014/chart" uri="{C3380CC4-5D6E-409C-BE32-E72D297353CC}">
              <c16:uniqueId val="{00000019-8FB9-4498-8CD9-B812283591CA}"/>
            </c:ext>
          </c:extLst>
        </c:ser>
        <c:dLbls>
          <c:showLegendKey val="0"/>
          <c:showVal val="0"/>
          <c:showCatName val="0"/>
          <c:showSerName val="0"/>
          <c:showPercent val="0"/>
          <c:showBubbleSize val="0"/>
        </c:dLbls>
        <c:gapWidth val="86"/>
        <c:gapDepth val="156"/>
        <c:shape val="box"/>
        <c:axId val="1841124271"/>
        <c:axId val="1841124687"/>
        <c:axId val="1052171071"/>
      </c:bar3DChart>
      <c:catAx>
        <c:axId val="184112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mn-lt"/>
                <a:ea typeface="+mn-ea"/>
                <a:cs typeface="+mn-cs"/>
              </a:defRPr>
            </a:pPr>
            <a:endParaRPr lang="es-MX"/>
          </a:p>
        </c:txPr>
        <c:crossAx val="1841124687"/>
        <c:crosses val="autoZero"/>
        <c:auto val="1"/>
        <c:lblAlgn val="ctr"/>
        <c:lblOffset val="100"/>
        <c:noMultiLvlLbl val="0"/>
      </c:catAx>
      <c:valAx>
        <c:axId val="1841124687"/>
        <c:scaling>
          <c:orientation val="minMax"/>
          <c:max val="29700"/>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41124271"/>
        <c:crosses val="autoZero"/>
        <c:crossBetween val="between"/>
      </c:valAx>
      <c:serAx>
        <c:axId val="1052171071"/>
        <c:scaling>
          <c:orientation val="minMax"/>
        </c:scaling>
        <c:delete val="1"/>
        <c:axPos val="b"/>
        <c:majorTickMark val="none"/>
        <c:minorTickMark val="none"/>
        <c:tickLblPos val="nextTo"/>
        <c:crossAx val="1841124687"/>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rgbClr val="832A2C"/>
      </a:solidFill>
      <a:round/>
    </a:ln>
    <a:effectLst/>
  </c:spPr>
  <c:txPr>
    <a:bodyPr/>
    <a:lstStyle/>
    <a:p>
      <a:pPr>
        <a:defRPr/>
      </a:pPr>
      <a:endParaRPr lang="es-MX"/>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rgbClr val="FFFF00"/>
          </a:solidFill>
          <a:ln>
            <a:noFill/>
          </a:ln>
          <a:effectLst/>
        </c:spPr>
        <c:marker>
          <c:spPr>
            <a:solidFill>
              <a:schemeClr val="accent1"/>
            </a:solidFill>
            <a:ln w="9525">
              <a:solidFill>
                <a:schemeClr val="accent1"/>
              </a:solidFill>
              <a:round/>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6600"/>
          </a:solidFill>
          <a:ln>
            <a:noFill/>
          </a:ln>
          <a:effectLst/>
        </c:spPr>
        <c:marker>
          <c:spPr>
            <a:solidFill>
              <a:schemeClr val="accent1"/>
            </a:solidFill>
            <a:ln w="9525">
              <a:solidFill>
                <a:schemeClr val="accent1"/>
              </a:solidFill>
              <a:round/>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C0000"/>
          </a:solidFill>
          <a:ln>
            <a:noFill/>
          </a:ln>
          <a:effectLst/>
        </c:spPr>
        <c:marker>
          <c:spPr>
            <a:solidFill>
              <a:schemeClr val="accent1"/>
            </a:solidFill>
            <a:ln w="9525">
              <a:solidFill>
                <a:schemeClr val="accent1"/>
              </a:solidFill>
              <a:round/>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rgbClr val="832A2C"/>
          </a:solidFill>
          <a:ln>
            <a:noFill/>
          </a:ln>
          <a:effectLst/>
        </c:spPr>
      </c:pivotFmt>
      <c:pivotFmt>
        <c:idx val="58"/>
        <c:spPr>
          <a:solidFill>
            <a:srgbClr val="ED7D31"/>
          </a:solidFill>
          <a:ln>
            <a:noFill/>
          </a:ln>
          <a:effectLst/>
        </c:spPr>
      </c:pivotFmt>
      <c:pivotFmt>
        <c:idx val="59"/>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rgbClr val="ED7D31"/>
          </a:solidFill>
          <a:ln>
            <a:noFill/>
          </a:ln>
          <a:effectLst/>
        </c:spPr>
        <c:marker>
          <c:symbol val="none"/>
        </c:marker>
        <c:dLbl>
          <c:idx val="0"/>
          <c:spPr>
            <a:noFill/>
            <a:ln>
              <a:noFill/>
            </a:ln>
            <a:effectLst/>
          </c:spPr>
          <c:txPr>
            <a:bodyPr rot="0" spcFirstLastPara="1" vertOverflow="ellipsis" vert="horz" wrap="square" anchor="ctr" anchorCtr="1"/>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rgbClr val="832A2C"/>
          </a:solidFill>
          <a:ln>
            <a:noFill/>
          </a:ln>
          <a:effectLst/>
        </c:spPr>
        <c:marker>
          <c:symbol val="none"/>
        </c:marker>
        <c:dLbl>
          <c:idx val="0"/>
          <c:spPr>
            <a:noFill/>
            <a:ln>
              <a:noFill/>
            </a:ln>
            <a:effectLst/>
          </c:spPr>
          <c:txPr>
            <a:bodyPr rot="0" spcFirstLastPara="1" vertOverflow="ellipsis" vert="horz" wrap="square" anchor="ctr" anchorCtr="1"/>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6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8"/>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2"/>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6"/>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9"/>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0"/>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30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30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3"/>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4"/>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4"/>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5"/>
        <c:spPr>
          <a:solidFill>
            <a:srgbClr val="832A2C"/>
          </a:solidFill>
          <a:ln>
            <a:solidFill>
              <a:srgbClr val="832A2C"/>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pivotFmt>
      <c:pivotFmt>
        <c:idx val="112"/>
        <c:spPr>
          <a:solidFill>
            <a:schemeClr val="accent1"/>
          </a:solidFill>
          <a:ln>
            <a:noFill/>
          </a:ln>
          <a:effectLst/>
        </c:spPr>
        <c:marker>
          <c:symbol val="none"/>
        </c:marker>
      </c:pivotFmt>
      <c:pivotFmt>
        <c:idx val="113"/>
        <c:spPr>
          <a:solidFill>
            <a:schemeClr val="accent1"/>
          </a:solidFill>
          <a:ln>
            <a:noFill/>
          </a:ln>
          <a:effectLst/>
        </c:spPr>
        <c:marker>
          <c:symbol val="none"/>
        </c:marker>
      </c:pivotFmt>
      <c:pivotFmt>
        <c:idx val="114"/>
        <c:spPr>
          <a:solidFill>
            <a:schemeClr val="accent1"/>
          </a:solidFill>
          <a:ln>
            <a:noFill/>
          </a:ln>
          <a:effectLst/>
        </c:spPr>
        <c:marker>
          <c:symbol val="none"/>
        </c:marker>
      </c:pivotFmt>
      <c:pivotFmt>
        <c:idx val="115"/>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6"/>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pivotFmt>
      <c:pivotFmt>
        <c:idx val="1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pivotFmt>
      <c:pivotFmt>
        <c:idx val="122"/>
        <c:spPr>
          <a:solidFill>
            <a:schemeClr val="accent1"/>
          </a:solidFill>
          <a:ln>
            <a:noFill/>
          </a:ln>
          <a:effectLst/>
        </c:spPr>
        <c:marker>
          <c:symbol val="none"/>
        </c:marker>
      </c:pivotFmt>
      <c:pivotFmt>
        <c:idx val="123"/>
        <c:spPr>
          <a:solidFill>
            <a:schemeClr val="accent1"/>
          </a:solidFill>
          <a:ln>
            <a:noFill/>
          </a:ln>
          <a:effectLst/>
        </c:spPr>
        <c:marker>
          <c:symbol val="none"/>
        </c:marker>
      </c:pivotFmt>
      <c:pivotFmt>
        <c:idx val="124"/>
        <c:spPr>
          <a:solidFill>
            <a:schemeClr val="accent1"/>
          </a:solidFill>
          <a:ln>
            <a:noFill/>
          </a:ln>
          <a:effectLst/>
        </c:spPr>
        <c:marker>
          <c:symbol val="none"/>
        </c:marker>
      </c:pivotFmt>
      <c:pivotFmt>
        <c:idx val="125"/>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6"/>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5"/>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6"/>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9"/>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0"/>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pivotFmt>
      <c:pivotFmt>
        <c:idx val="149"/>
        <c:spPr>
          <a:solidFill>
            <a:schemeClr val="accent1"/>
          </a:solidFill>
          <a:ln>
            <a:noFill/>
          </a:ln>
          <a:effectLst/>
        </c:spPr>
        <c:marker>
          <c:symbol val="none"/>
        </c:marker>
      </c:pivotFmt>
      <c:pivotFmt>
        <c:idx val="150"/>
        <c:spPr>
          <a:solidFill>
            <a:schemeClr val="accent1"/>
          </a:solidFill>
          <a:ln>
            <a:noFill/>
          </a:ln>
          <a:effectLst/>
        </c:spPr>
        <c:marker>
          <c:symbol val="none"/>
        </c:marker>
      </c:pivotFmt>
      <c:pivotFmt>
        <c:idx val="151"/>
        <c:spPr>
          <a:solidFill>
            <a:schemeClr val="accent1"/>
          </a:solidFill>
          <a:ln>
            <a:noFill/>
          </a:ln>
          <a:effectLst/>
        </c:spPr>
        <c:marker>
          <c:symbol val="none"/>
        </c:marker>
      </c:pivotFmt>
      <c:pivotFmt>
        <c:idx val="152"/>
        <c:spPr>
          <a:solidFill>
            <a:schemeClr val="accent1"/>
          </a:solidFill>
          <a:ln>
            <a:noFill/>
          </a:ln>
          <a:effectLst/>
        </c:spPr>
        <c:marker>
          <c:symbol val="none"/>
        </c:marker>
      </c:pivotFmt>
      <c:pivotFmt>
        <c:idx val="153"/>
        <c:spPr>
          <a:solidFill>
            <a:schemeClr val="accent1"/>
          </a:solidFill>
          <a:ln>
            <a:noFill/>
          </a:ln>
          <a:effectLst/>
        </c:spPr>
        <c:marker>
          <c:symbol val="none"/>
        </c:marker>
      </c:pivotFmt>
      <c:pivotFmt>
        <c:idx val="154"/>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5"/>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none"/>
        </c:marker>
      </c:pivotFmt>
      <c:pivotFmt>
        <c:idx val="1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3"/>
        <c:spPr>
          <a:solidFill>
            <a:schemeClr val="accent1"/>
          </a:solidFill>
          <a:ln>
            <a:noFill/>
          </a:ln>
          <a:effectLst/>
        </c:spPr>
        <c:marker>
          <c:symbol val="none"/>
        </c:marker>
      </c:pivotFmt>
      <c:pivotFmt>
        <c:idx val="164"/>
        <c:spPr>
          <a:solidFill>
            <a:schemeClr val="accent1"/>
          </a:solidFill>
          <a:ln>
            <a:noFill/>
          </a:ln>
          <a:effectLst/>
        </c:spPr>
        <c:marker>
          <c:symbol val="none"/>
        </c:marker>
      </c:pivotFmt>
      <c:pivotFmt>
        <c:idx val="165"/>
        <c:spPr>
          <a:solidFill>
            <a:schemeClr val="accent1"/>
          </a:solidFill>
          <a:ln>
            <a:noFill/>
          </a:ln>
          <a:effectLst/>
        </c:spPr>
        <c:marker>
          <c:symbol val="none"/>
        </c:marker>
      </c:pivotFmt>
      <c:pivotFmt>
        <c:idx val="166"/>
        <c:spPr>
          <a:solidFill>
            <a:schemeClr val="accent1"/>
          </a:solidFill>
          <a:ln>
            <a:noFill/>
          </a:ln>
          <a:effectLst/>
        </c:spPr>
        <c:marker>
          <c:symbol val="none"/>
        </c:marker>
      </c:pivotFmt>
      <c:pivotFmt>
        <c:idx val="167"/>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8"/>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1"/>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2"/>
        <c:spPr>
          <a:solidFill>
            <a:srgbClr val="832A2C"/>
          </a:solidFill>
          <a:ln>
            <a:solidFill>
              <a:srgbClr val="9E742B"/>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6"/>
        <c:spPr>
          <a:solidFill>
            <a:schemeClr val="accent1"/>
          </a:solidFill>
          <a:ln>
            <a:noFill/>
          </a:ln>
          <a:effectLst/>
        </c:spPr>
        <c:marker>
          <c:symbol val="none"/>
        </c:marker>
      </c:pivotFmt>
      <c:pivotFmt>
        <c:idx val="177"/>
        <c:spPr>
          <a:solidFill>
            <a:schemeClr val="accent1"/>
          </a:solidFill>
          <a:ln>
            <a:noFill/>
          </a:ln>
          <a:effectLst/>
        </c:spPr>
        <c:marker>
          <c:symbol val="none"/>
        </c:marker>
      </c:pivotFmt>
      <c:pivotFmt>
        <c:idx val="178"/>
        <c:spPr>
          <a:solidFill>
            <a:schemeClr val="accent1"/>
          </a:solidFill>
          <a:ln>
            <a:noFill/>
          </a:ln>
          <a:effectLst/>
        </c:spPr>
        <c:marker>
          <c:symbol val="none"/>
        </c:marker>
      </c:pivotFmt>
      <c:pivotFmt>
        <c:idx val="179"/>
        <c:spPr>
          <a:solidFill>
            <a:schemeClr val="accent1"/>
          </a:solidFill>
          <a:ln>
            <a:noFill/>
          </a:ln>
          <a:effectLst/>
        </c:spPr>
        <c:marker>
          <c:symbol val="none"/>
        </c:marker>
      </c:pivotFmt>
      <c:pivotFmt>
        <c:idx val="180"/>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1"/>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2"/>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4"/>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5"/>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2"/>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3"/>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6"/>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7"/>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0"/>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1"/>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3"/>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4"/>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9"/>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0"/>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6"/>
        <c:spPr>
          <a:solidFill>
            <a:schemeClr val="accent1"/>
          </a:solidFill>
          <a:ln>
            <a:noFill/>
          </a:ln>
          <a:effectLst/>
        </c:spPr>
        <c:marker>
          <c:symbol val="none"/>
        </c:marker>
      </c:pivotFmt>
      <c:pivotFmt>
        <c:idx val="227"/>
        <c:spPr>
          <a:solidFill>
            <a:schemeClr val="accent1"/>
          </a:solidFill>
          <a:ln>
            <a:noFill/>
          </a:ln>
          <a:effectLst/>
        </c:spPr>
        <c:marker>
          <c:symbol val="none"/>
        </c:marker>
      </c:pivotFmt>
      <c:pivotFmt>
        <c:idx val="228"/>
        <c:spPr>
          <a:solidFill>
            <a:schemeClr val="accent1"/>
          </a:solidFill>
          <a:ln>
            <a:noFill/>
          </a:ln>
          <a:effectLst/>
        </c:spPr>
        <c:marker>
          <c:symbol val="none"/>
        </c:marker>
      </c:pivotFmt>
      <c:pivotFmt>
        <c:idx val="229"/>
        <c:spPr>
          <a:solidFill>
            <a:schemeClr val="accent1"/>
          </a:solidFill>
          <a:ln>
            <a:noFill/>
          </a:ln>
          <a:effectLst/>
        </c:spPr>
        <c:marker>
          <c:symbol val="none"/>
        </c:marker>
      </c:pivotFmt>
      <c:pivotFmt>
        <c:idx val="230"/>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1"/>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4"/>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5"/>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3"/>
        <c:spPr>
          <a:solidFill>
            <a:schemeClr val="accent1"/>
          </a:solidFill>
          <a:ln>
            <a:noFill/>
          </a:ln>
          <a:effectLst/>
        </c:spPr>
        <c:marker>
          <c:symbol val="none"/>
        </c:marker>
      </c:pivotFmt>
      <c:pivotFmt>
        <c:idx val="244"/>
        <c:spPr>
          <a:solidFill>
            <a:schemeClr val="accent1"/>
          </a:solidFill>
          <a:ln>
            <a:noFill/>
          </a:ln>
          <a:effectLst/>
        </c:spPr>
        <c:marker>
          <c:symbol val="none"/>
        </c:marker>
      </c:pivotFmt>
      <c:pivotFmt>
        <c:idx val="245"/>
        <c:spPr>
          <a:solidFill>
            <a:schemeClr val="accent1"/>
          </a:solidFill>
          <a:ln>
            <a:noFill/>
          </a:ln>
          <a:effectLst/>
        </c:spPr>
        <c:marker>
          <c:symbol val="none"/>
        </c:marker>
      </c:pivotFmt>
      <c:pivotFmt>
        <c:idx val="246"/>
        <c:spPr>
          <a:solidFill>
            <a:schemeClr val="accent1"/>
          </a:solidFill>
          <a:ln>
            <a:noFill/>
          </a:ln>
          <a:effectLst/>
        </c:spPr>
        <c:marker>
          <c:symbol val="none"/>
        </c:marker>
      </c:pivotFmt>
      <c:pivotFmt>
        <c:idx val="247"/>
        <c:spPr>
          <a:solidFill>
            <a:schemeClr val="accent1"/>
          </a:solidFill>
          <a:ln>
            <a:noFill/>
          </a:ln>
          <a:effectLst/>
        </c:spPr>
        <c:marker>
          <c:symbol val="none"/>
        </c:marker>
      </c:pivotFmt>
      <c:pivotFmt>
        <c:idx val="248"/>
        <c:spPr>
          <a:solidFill>
            <a:schemeClr val="accent1"/>
          </a:solidFill>
          <a:ln>
            <a:noFill/>
          </a:ln>
          <a:effectLst/>
        </c:spPr>
        <c:marker>
          <c:symbol val="none"/>
        </c:marker>
      </c:pivotFmt>
      <c:pivotFmt>
        <c:idx val="249"/>
        <c:spPr>
          <a:solidFill>
            <a:schemeClr val="accent1"/>
          </a:solidFill>
          <a:ln>
            <a:noFill/>
          </a:ln>
          <a:effectLst/>
        </c:spPr>
        <c:marker>
          <c:symbol val="none"/>
        </c:marker>
      </c:pivotFmt>
      <c:pivotFmt>
        <c:idx val="250"/>
        <c:spPr>
          <a:solidFill>
            <a:schemeClr val="accent1"/>
          </a:solidFill>
          <a:ln>
            <a:noFill/>
          </a:ln>
          <a:effectLst/>
        </c:spPr>
        <c:marker>
          <c:symbol val="none"/>
        </c:marker>
      </c:pivotFmt>
      <c:pivotFmt>
        <c:idx val="251"/>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2"/>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6"/>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7"/>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1"/>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2"/>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5"/>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6"/>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7"/>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8"/>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6"/>
        <c:spPr>
          <a:solidFill>
            <a:schemeClr val="accent1"/>
          </a:solidFill>
          <a:ln>
            <a:noFill/>
          </a:ln>
          <a:effectLst/>
        </c:spPr>
        <c:marker>
          <c:symbol val="none"/>
        </c:marker>
      </c:pivotFmt>
      <c:pivotFmt>
        <c:idx val="287"/>
        <c:spPr>
          <a:solidFill>
            <a:schemeClr val="accent1"/>
          </a:solidFill>
          <a:ln>
            <a:noFill/>
          </a:ln>
          <a:effectLst/>
        </c:spPr>
        <c:marker>
          <c:symbol val="none"/>
        </c:marker>
      </c:pivotFmt>
      <c:pivotFmt>
        <c:idx val="288"/>
        <c:spPr>
          <a:solidFill>
            <a:schemeClr val="accent1"/>
          </a:solidFill>
          <a:ln>
            <a:noFill/>
          </a:ln>
          <a:effectLst/>
        </c:spPr>
        <c:marker>
          <c:symbol val="none"/>
        </c:marker>
      </c:pivotFmt>
      <c:pivotFmt>
        <c:idx val="289"/>
        <c:spPr>
          <a:solidFill>
            <a:schemeClr val="accent1"/>
          </a:solidFill>
          <a:ln>
            <a:noFill/>
          </a:ln>
          <a:effectLst/>
        </c:spPr>
        <c:marker>
          <c:symbol val="none"/>
        </c:marker>
      </c:pivotFmt>
      <c:pivotFmt>
        <c:idx val="290"/>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1"/>
        <c:spPr>
          <a:solidFill>
            <a:srgbClr val="832A2C"/>
          </a:solidFill>
          <a:ln>
            <a:solidFill>
              <a:srgbClr val="832A2C"/>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1"/>
        <c:spPr>
          <a:solidFill>
            <a:schemeClr val="accent1"/>
          </a:solidFill>
          <a:ln>
            <a:noFill/>
          </a:ln>
          <a:effectLst/>
        </c:spPr>
        <c:marker>
          <c:symbol val="none"/>
        </c:marker>
      </c:pivotFmt>
      <c:pivotFmt>
        <c:idx val="302"/>
        <c:spPr>
          <a:solidFill>
            <a:schemeClr val="accent1"/>
          </a:solidFill>
          <a:ln>
            <a:noFill/>
          </a:ln>
          <a:effectLst/>
        </c:spPr>
        <c:marker>
          <c:symbol val="none"/>
        </c:marker>
      </c:pivotFmt>
      <c:pivotFmt>
        <c:idx val="303"/>
        <c:spPr>
          <a:solidFill>
            <a:schemeClr val="accent1"/>
          </a:solidFill>
          <a:ln>
            <a:noFill/>
          </a:ln>
          <a:effectLst/>
        </c:spPr>
        <c:marker>
          <c:symbol val="none"/>
        </c:marker>
      </c:pivotFmt>
      <c:pivotFmt>
        <c:idx val="304"/>
        <c:spPr>
          <a:solidFill>
            <a:schemeClr val="accent1"/>
          </a:solidFill>
          <a:ln>
            <a:noFill/>
          </a:ln>
          <a:effectLst/>
        </c:spPr>
        <c:marker>
          <c:symbol val="none"/>
        </c:marker>
      </c:pivotFmt>
      <c:pivotFmt>
        <c:idx val="305"/>
        <c:spPr>
          <a:solidFill>
            <a:schemeClr val="accent1"/>
          </a:solidFill>
          <a:ln>
            <a:noFill/>
          </a:ln>
          <a:effectLst/>
        </c:spPr>
        <c:marker>
          <c:symbol val="none"/>
        </c:marker>
      </c:pivotFmt>
      <c:pivotFmt>
        <c:idx val="306"/>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7"/>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7446043379701953E-4"/>
          <c:y val="1.7311696606818763E-2"/>
          <c:w val="0.99224845810682316"/>
          <c:h val="0.63610210042118587"/>
        </c:manualLayout>
      </c:layout>
      <c:barChart>
        <c:barDir val="col"/>
        <c:grouping val="percentStacked"/>
        <c:varyColors val="0"/>
        <c:ser>
          <c:idx val="0"/>
          <c:order val="0"/>
          <c:tx>
            <c:v>En proceso</c:v>
          </c:tx>
          <c:spPr>
            <a:solidFill>
              <a:srgbClr val="ED7D3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0"/>
              <c:pt idx="0">
                <c:v>Constancia de Alineamiento, Número Oficial o Ambos</c:v>
              </c:pt>
              <c:pt idx="1">
                <c:v>Constancia de Cumplimiento de Obligaciones Fiscales Municipales</c:v>
              </c:pt>
              <c:pt idx="2">
                <c:v>Constancia de Factibilidad de Uso de Suelo</c:v>
              </c:pt>
              <c:pt idx="3">
                <c:v>Dictamen de Poda, Derribo y Trasplante de Árbol</c:v>
              </c:pt>
              <c:pt idx="4">
                <c:v>Estudio de Factibilidad para la Expedición de Licencia de Funcionamiento</c:v>
              </c:pt>
              <c:pt idx="5">
                <c:v>Revalidación de Anuencia Municipal para Expendio de Productos Cárnicos (Revalidación Urbano)</c:v>
              </c:pt>
              <c:pt idx="6">
                <c:v>Revalidación de Anuencia Municipal para Matanza y/o Expendio de Productos Cárnicos (Revalidación Rural)</c:v>
              </c:pt>
              <c:pt idx="7">
                <c:v>Constancia de No Adeudo de Agua</c:v>
              </c:pt>
              <c:pt idx="8">
                <c:v>Asentamiento de Menores de 1 Año</c:v>
              </c:pt>
              <c:pt idx="9">
                <c:v>Constancia de No Alteración al Medio Ambiente y su Entorno Ecológico</c:v>
              </c:pt>
              <c:pt idx="10">
                <c:v>Revalidación de Anuencia Municipal para Expendio de Productos Cárnicos (Rural / Urbano para CEDIS Centro de Distribución)</c:v>
              </c:pt>
              <c:pt idx="11">
                <c:v>Inscripción para Alta en el Padrón de Proveedores (Persona Física)</c:v>
              </c:pt>
              <c:pt idx="12">
                <c:v>Inscripción para Alta en el Padrón de Proveedores (Persona Moral)</c:v>
              </c:pt>
              <c:pt idx="13">
                <c:v>Expedición de Copias Certificadas (Nacimiento,  Matrimonio,  Divorcio,  Defunción,  Reconocimiento, Adopción, Negativo, Inscripción de Extranjería)</c:v>
              </c:pt>
              <c:pt idx="14">
                <c:v>Actualización en el Padrón de Proveedores (Persona Física y Persona Moral)</c:v>
              </c:pt>
              <c:pt idx="15">
                <c:v>Registro de Escritura Pública</c:v>
              </c:pt>
              <c:pt idx="16">
                <c:v>Permiso de Construcción</c:v>
              </c:pt>
              <c:pt idx="17">
                <c:v>Revalidación de Constancia de Alineamiento y Número Oficial</c:v>
              </c:pt>
              <c:pt idx="18">
                <c:v>Cédula Catastral</c:v>
              </c:pt>
              <c:pt idx="19">
                <c:v>Constancia de Cumplimiento en Medidas de Seguridad y Protección</c:v>
              </c:pt>
            </c:strLit>
          </c:cat>
          <c:val>
            <c:numLit>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0</c:v>
              </c:pt>
              <c:pt idx="15">
                <c:v>25</c:v>
              </c:pt>
              <c:pt idx="16">
                <c:v>0</c:v>
              </c:pt>
              <c:pt idx="17">
                <c:v>0</c:v>
              </c:pt>
              <c:pt idx="18">
                <c:v>0</c:v>
              </c:pt>
              <c:pt idx="19">
                <c:v>3</c:v>
              </c:pt>
            </c:numLit>
          </c:val>
          <c:extLst>
            <c:ext xmlns:c16="http://schemas.microsoft.com/office/drawing/2014/chart" uri="{C3380CC4-5D6E-409C-BE32-E72D297353CC}">
              <c16:uniqueId val="{00000000-DD90-45E6-A6C5-D67AE6E7626C}"/>
            </c:ext>
          </c:extLst>
        </c:ser>
        <c:ser>
          <c:idx val="1"/>
          <c:order val="1"/>
          <c:tx>
            <c:v>Finalizado</c:v>
          </c:tx>
          <c:spPr>
            <a:solidFill>
              <a:srgbClr val="832A2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0"/>
              <c:pt idx="0">
                <c:v>Constancia de Alineamiento, Número Oficial o Ambos</c:v>
              </c:pt>
              <c:pt idx="1">
                <c:v>Constancia de Cumplimiento de Obligaciones Fiscales Municipales</c:v>
              </c:pt>
              <c:pt idx="2">
                <c:v>Constancia de Factibilidad de Uso de Suelo</c:v>
              </c:pt>
              <c:pt idx="3">
                <c:v>Dictamen de Poda, Derribo y Trasplante de Árbol</c:v>
              </c:pt>
              <c:pt idx="4">
                <c:v>Estudio de Factibilidad para la Expedición de Licencia de Funcionamiento</c:v>
              </c:pt>
              <c:pt idx="5">
                <c:v>Revalidación de Anuencia Municipal para Expendio de Productos Cárnicos (Revalidación Urbano)</c:v>
              </c:pt>
              <c:pt idx="6">
                <c:v>Revalidación de Anuencia Municipal para Matanza y/o Expendio de Productos Cárnicos (Revalidación Rural)</c:v>
              </c:pt>
              <c:pt idx="7">
                <c:v>Constancia de No Adeudo de Agua</c:v>
              </c:pt>
              <c:pt idx="8">
                <c:v>Asentamiento de Menores de 1 Año</c:v>
              </c:pt>
              <c:pt idx="9">
                <c:v>Constancia de No Alteración al Medio Ambiente y su Entorno Ecológico</c:v>
              </c:pt>
              <c:pt idx="10">
                <c:v>Revalidación de Anuencia Municipal para Expendio de Productos Cárnicos (Rural / Urbano para CEDIS Centro de Distribución)</c:v>
              </c:pt>
              <c:pt idx="11">
                <c:v>Inscripción para Alta en el Padrón de Proveedores (Persona Física)</c:v>
              </c:pt>
              <c:pt idx="12">
                <c:v>Inscripción para Alta en el Padrón de Proveedores (Persona Moral)</c:v>
              </c:pt>
              <c:pt idx="13">
                <c:v>Expedición de Copias Certificadas (Nacimiento,  Matrimonio,  Divorcio,  Defunción,  Reconocimiento, Adopción, Negativo, Inscripción de Extranjería)</c:v>
              </c:pt>
              <c:pt idx="14">
                <c:v>Actualización en el Padrón de Proveedores (Persona Física y Persona Moral)</c:v>
              </c:pt>
              <c:pt idx="15">
                <c:v>Registro de Escritura Pública</c:v>
              </c:pt>
              <c:pt idx="16">
                <c:v>Permiso de Construcción</c:v>
              </c:pt>
              <c:pt idx="17">
                <c:v>Revalidación de Constancia de Alineamiento y Número Oficial</c:v>
              </c:pt>
              <c:pt idx="18">
                <c:v>Cédula Catastral</c:v>
              </c:pt>
              <c:pt idx="19">
                <c:v>Constancia de Cumplimiento en Medidas de Seguridad y Protección</c:v>
              </c:pt>
            </c:strLit>
          </c:cat>
          <c:val>
            <c:numLit>
              <c:formatCode>General</c:formatCode>
              <c:ptCount val="20"/>
              <c:pt idx="0">
                <c:v>13</c:v>
              </c:pt>
              <c:pt idx="1">
                <c:v>52</c:v>
              </c:pt>
              <c:pt idx="2">
                <c:v>12</c:v>
              </c:pt>
              <c:pt idx="3">
                <c:v>1</c:v>
              </c:pt>
              <c:pt idx="4">
                <c:v>7</c:v>
              </c:pt>
              <c:pt idx="5">
                <c:v>19</c:v>
              </c:pt>
              <c:pt idx="6">
                <c:v>6</c:v>
              </c:pt>
              <c:pt idx="7">
                <c:v>1</c:v>
              </c:pt>
              <c:pt idx="8">
                <c:v>1</c:v>
              </c:pt>
              <c:pt idx="9">
                <c:v>1</c:v>
              </c:pt>
              <c:pt idx="10">
                <c:v>2</c:v>
              </c:pt>
              <c:pt idx="11">
                <c:v>13</c:v>
              </c:pt>
              <c:pt idx="12">
                <c:v>17</c:v>
              </c:pt>
              <c:pt idx="13">
                <c:v>60</c:v>
              </c:pt>
              <c:pt idx="14">
                <c:v>11</c:v>
              </c:pt>
              <c:pt idx="15">
                <c:v>117</c:v>
              </c:pt>
              <c:pt idx="16">
                <c:v>1</c:v>
              </c:pt>
              <c:pt idx="17">
                <c:v>2</c:v>
              </c:pt>
              <c:pt idx="18">
                <c:v>4</c:v>
              </c:pt>
              <c:pt idx="19">
                <c:v>0</c:v>
              </c:pt>
            </c:numLit>
          </c:val>
          <c:extLst>
            <c:ext xmlns:c16="http://schemas.microsoft.com/office/drawing/2014/chart" uri="{C3380CC4-5D6E-409C-BE32-E72D297353CC}">
              <c16:uniqueId val="{00000001-DD90-45E6-A6C5-D67AE6E7626C}"/>
            </c:ext>
          </c:extLst>
        </c:ser>
        <c:ser>
          <c:idx val="2"/>
          <c:order val="2"/>
          <c:tx>
            <c:v>Rechazado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0"/>
              <c:pt idx="0">
                <c:v>Constancia de Alineamiento, Número Oficial o Ambos</c:v>
              </c:pt>
              <c:pt idx="1">
                <c:v>Constancia de Cumplimiento de Obligaciones Fiscales Municipales</c:v>
              </c:pt>
              <c:pt idx="2">
                <c:v>Constancia de Factibilidad de Uso de Suelo</c:v>
              </c:pt>
              <c:pt idx="3">
                <c:v>Dictamen de Poda, Derribo y Trasplante de Árbol</c:v>
              </c:pt>
              <c:pt idx="4">
                <c:v>Estudio de Factibilidad para la Expedición de Licencia de Funcionamiento</c:v>
              </c:pt>
              <c:pt idx="5">
                <c:v>Revalidación de Anuencia Municipal para Expendio de Productos Cárnicos (Revalidación Urbano)</c:v>
              </c:pt>
              <c:pt idx="6">
                <c:v>Revalidación de Anuencia Municipal para Matanza y/o Expendio de Productos Cárnicos (Revalidación Rural)</c:v>
              </c:pt>
              <c:pt idx="7">
                <c:v>Constancia de No Adeudo de Agua</c:v>
              </c:pt>
              <c:pt idx="8">
                <c:v>Asentamiento de Menores de 1 Año</c:v>
              </c:pt>
              <c:pt idx="9">
                <c:v>Constancia de No Alteración al Medio Ambiente y su Entorno Ecológico</c:v>
              </c:pt>
              <c:pt idx="10">
                <c:v>Revalidación de Anuencia Municipal para Expendio de Productos Cárnicos (Rural / Urbano para CEDIS Centro de Distribución)</c:v>
              </c:pt>
              <c:pt idx="11">
                <c:v>Inscripción para Alta en el Padrón de Proveedores (Persona Física)</c:v>
              </c:pt>
              <c:pt idx="12">
                <c:v>Inscripción para Alta en el Padrón de Proveedores (Persona Moral)</c:v>
              </c:pt>
              <c:pt idx="13">
                <c:v>Expedición de Copias Certificadas (Nacimiento,  Matrimonio,  Divorcio,  Defunción,  Reconocimiento, Adopción, Negativo, Inscripción de Extranjería)</c:v>
              </c:pt>
              <c:pt idx="14">
                <c:v>Actualización en el Padrón de Proveedores (Persona Física y Persona Moral)</c:v>
              </c:pt>
              <c:pt idx="15">
                <c:v>Registro de Escritura Pública</c:v>
              </c:pt>
              <c:pt idx="16">
                <c:v>Permiso de Construcción</c:v>
              </c:pt>
              <c:pt idx="17">
                <c:v>Revalidación de Constancia de Alineamiento y Número Oficial</c:v>
              </c:pt>
              <c:pt idx="18">
                <c:v>Cédula Catastral</c:v>
              </c:pt>
              <c:pt idx="19">
                <c:v>Constancia de Cumplimiento en Medidas de Seguridad y Protección</c:v>
              </c:pt>
            </c:strLit>
          </c:cat>
          <c:val>
            <c:numLit>
              <c:formatCode>General</c:formatCode>
              <c:ptCount val="20"/>
              <c:pt idx="0">
                <c:v>32</c:v>
              </c:pt>
              <c:pt idx="1">
                <c:v>10</c:v>
              </c:pt>
              <c:pt idx="2">
                <c:v>22</c:v>
              </c:pt>
              <c:pt idx="3">
                <c:v>0</c:v>
              </c:pt>
              <c:pt idx="4">
                <c:v>30</c:v>
              </c:pt>
              <c:pt idx="5">
                <c:v>4</c:v>
              </c:pt>
              <c:pt idx="6">
                <c:v>0</c:v>
              </c:pt>
              <c:pt idx="7">
                <c:v>2</c:v>
              </c:pt>
              <c:pt idx="8">
                <c:v>4</c:v>
              </c:pt>
              <c:pt idx="9">
                <c:v>0</c:v>
              </c:pt>
              <c:pt idx="10">
                <c:v>0</c:v>
              </c:pt>
              <c:pt idx="11">
                <c:v>27</c:v>
              </c:pt>
              <c:pt idx="12">
                <c:v>41</c:v>
              </c:pt>
              <c:pt idx="13">
                <c:v>72</c:v>
              </c:pt>
              <c:pt idx="14">
                <c:v>8</c:v>
              </c:pt>
              <c:pt idx="15">
                <c:v>120</c:v>
              </c:pt>
              <c:pt idx="16">
                <c:v>5</c:v>
              </c:pt>
              <c:pt idx="17">
                <c:v>5</c:v>
              </c:pt>
              <c:pt idx="18">
                <c:v>4</c:v>
              </c:pt>
              <c:pt idx="19">
                <c:v>2</c:v>
              </c:pt>
            </c:numLit>
          </c:val>
          <c:extLst>
            <c:ext xmlns:c16="http://schemas.microsoft.com/office/drawing/2014/chart" uri="{C3380CC4-5D6E-409C-BE32-E72D297353CC}">
              <c16:uniqueId val="{00000002-DD90-45E6-A6C5-D67AE6E7626C}"/>
            </c:ext>
          </c:extLst>
        </c:ser>
        <c:dLbls>
          <c:dLblPos val="ctr"/>
          <c:showLegendKey val="0"/>
          <c:showVal val="1"/>
          <c:showCatName val="0"/>
          <c:showSerName val="0"/>
          <c:showPercent val="0"/>
          <c:showBubbleSize val="0"/>
        </c:dLbls>
        <c:gapWidth val="79"/>
        <c:overlap val="100"/>
        <c:axId val="458998528"/>
        <c:axId val="459053024"/>
      </c:barChart>
      <c:catAx>
        <c:axId val="458998528"/>
        <c:scaling>
          <c:orientation val="minMax"/>
        </c:scaling>
        <c:delete val="0"/>
        <c:axPos val="b"/>
        <c:numFmt formatCode="General" sourceLinked="1"/>
        <c:majorTickMark val="none"/>
        <c:minorTickMark val="none"/>
        <c:tickLblPos val="low"/>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cap="none" spc="120" normalizeH="0" baseline="0">
                <a:solidFill>
                  <a:sysClr val="windowText" lastClr="000000"/>
                </a:solidFill>
                <a:latin typeface="+mn-lt"/>
                <a:ea typeface="+mn-ea"/>
                <a:cs typeface="+mn-cs"/>
              </a:defRPr>
            </a:pPr>
            <a:endParaRPr lang="es-MX"/>
          </a:p>
        </c:txPr>
        <c:crossAx val="459053024"/>
        <c:crosses val="autoZero"/>
        <c:auto val="1"/>
        <c:lblAlgn val="ctr"/>
        <c:lblOffset val="20"/>
        <c:tickMarkSkip val="1"/>
        <c:noMultiLvlLbl val="0"/>
      </c:catAx>
      <c:valAx>
        <c:axId val="459053024"/>
        <c:scaling>
          <c:orientation val="minMax"/>
        </c:scaling>
        <c:delete val="1"/>
        <c:axPos val="r"/>
        <c:numFmt formatCode="0%" sourceLinked="1"/>
        <c:majorTickMark val="none"/>
        <c:minorTickMark val="none"/>
        <c:tickLblPos val="nextTo"/>
        <c:crossAx val="458998528"/>
        <c:crosses val="max"/>
        <c:crossBetween val="between"/>
      </c:valAx>
      <c:spPr>
        <a:noFill/>
        <a:ln>
          <a:noFill/>
        </a:ln>
        <a:effectLst/>
      </c:spPr>
    </c:plotArea>
    <c:legend>
      <c:legendPos val="r"/>
      <c:layout>
        <c:manualLayout>
          <c:xMode val="edge"/>
          <c:yMode val="edge"/>
          <c:x val="0.81818109658357441"/>
          <c:y val="0.82884279251446569"/>
          <c:w val="0.13842167992937696"/>
          <c:h val="0.11264351224201978"/>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rgbClr val="832A2C"/>
      </a:solidFill>
      <a:round/>
    </a:ln>
    <a:effectLst/>
  </c:spPr>
  <c:txPr>
    <a:bodyPr/>
    <a:lstStyle/>
    <a:p>
      <a:pPr>
        <a:defRPr sz="1400"/>
      </a:pPr>
      <a:endParaRPr lang="es-MX"/>
    </a:p>
  </c:txPr>
  <c:printSettings>
    <c:headerFooter/>
    <c:pageMargins b="0.75" l="0.7" r="0.7" t="0.75" header="0.3" footer="0.3"/>
    <c:pageSetup orientation="portrait"/>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rgbClr val="ED7D31"/>
          </a:solidFill>
          <a:ln>
            <a:noFill/>
          </a:ln>
          <a:effectLst/>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rgbClr val="ED7D31"/>
          </a:solidFill>
          <a:ln>
            <a:noFill/>
          </a:ln>
          <a:effectLst/>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rgbClr val="B28526"/>
          </a:solidFill>
          <a:ln>
            <a:noFill/>
          </a:ln>
          <a:effectLst/>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rgbClr val="B28526"/>
          </a:solidFill>
          <a:ln>
            <a:noFill/>
          </a:ln>
          <a:effectLst/>
          <a:sp3d/>
        </c:spPr>
        <c:dLbl>
          <c:idx val="0"/>
          <c:layout>
            <c:manualLayout>
              <c:x val="-4.4954493486571757E-4"/>
              <c:y val="-4.703650352114063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4381268571449579E-2"/>
          <c:y val="4.2363357310697347E-2"/>
          <c:w val="0.98436045193456612"/>
          <c:h val="0.73921988565686614"/>
        </c:manualLayout>
      </c:layout>
      <c:bar3DChart>
        <c:barDir val="col"/>
        <c:grouping val="standard"/>
        <c:varyColors val="0"/>
        <c:ser>
          <c:idx val="0"/>
          <c:order val="0"/>
          <c:tx>
            <c:v>Total</c:v>
          </c:tx>
          <c:spPr>
            <a:solidFill>
              <a:srgbClr val="B28526"/>
            </a:solidFill>
            <a:ln>
              <a:noFill/>
            </a:ln>
            <a:effectLst/>
            <a:sp3d/>
          </c:spPr>
          <c:invertIfNegative val="0"/>
          <c:dPt>
            <c:idx val="10"/>
            <c:invertIfNegative val="0"/>
            <c:bubble3D val="0"/>
            <c:spPr>
              <a:solidFill>
                <a:srgbClr val="B28526"/>
              </a:solidFill>
              <a:ln>
                <a:noFill/>
              </a:ln>
              <a:effectLst/>
              <a:sp3d/>
            </c:spPr>
            <c:extLst>
              <c:ext xmlns:c16="http://schemas.microsoft.com/office/drawing/2014/chart" uri="{C3380CC4-5D6E-409C-BE32-E72D297353CC}">
                <c16:uniqueId val="{00000001-B8FA-46E2-A49A-7363A76737E2}"/>
              </c:ext>
            </c:extLst>
          </c:dPt>
          <c:dLbls>
            <c:dLbl>
              <c:idx val="10"/>
              <c:layout>
                <c:manualLayout>
                  <c:x val="-4.4954493486571757E-4"/>
                  <c:y val="-4.703650352114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FA-46E2-A49A-7363A76737E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32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11"/>
              <c:pt idx="0">
                <c:v>Protesta Ciudadana</c:v>
              </c:pt>
              <c:pt idx="1">
                <c:v>Catálogo de Regulaciones</c:v>
              </c:pt>
              <c:pt idx="2">
                <c:v>Ventanilla Única de Licencia de Funcionamiento</c:v>
              </c:pt>
              <c:pt idx="3">
                <c:v>Ventanilla Única de Construcción</c:v>
              </c:pt>
              <c:pt idx="4">
                <c:v>Ventanilla Única de Registro Civil</c:v>
              </c:pt>
              <c:pt idx="5">
                <c:v>Bandejas de Trámite</c:v>
              </c:pt>
              <c:pt idx="6">
                <c:v>Registro Ciudadano</c:v>
              </c:pt>
              <c:pt idx="7">
                <c:v>Trámites en línea</c:v>
              </c:pt>
              <c:pt idx="8">
                <c:v>Inicio de usuario</c:v>
              </c:pt>
              <c:pt idx="9">
                <c:v>Catálogo Municipal de Trámites y Servicios</c:v>
              </c:pt>
              <c:pt idx="10">
                <c:v>Total</c:v>
              </c:pt>
            </c:strLit>
          </c:cat>
          <c:val>
            <c:numLit>
              <c:formatCode>General</c:formatCode>
              <c:ptCount val="11"/>
              <c:pt idx="0">
                <c:v>374</c:v>
              </c:pt>
              <c:pt idx="1">
                <c:v>1146</c:v>
              </c:pt>
              <c:pt idx="2">
                <c:v>1160</c:v>
              </c:pt>
              <c:pt idx="3">
                <c:v>1300</c:v>
              </c:pt>
              <c:pt idx="4">
                <c:v>1456</c:v>
              </c:pt>
              <c:pt idx="5">
                <c:v>3631</c:v>
              </c:pt>
              <c:pt idx="6">
                <c:v>3790</c:v>
              </c:pt>
              <c:pt idx="7">
                <c:v>4978</c:v>
              </c:pt>
              <c:pt idx="8">
                <c:v>5563</c:v>
              </c:pt>
              <c:pt idx="9">
                <c:v>21914</c:v>
              </c:pt>
              <c:pt idx="10">
                <c:v>45312</c:v>
              </c:pt>
            </c:numLit>
          </c:val>
          <c:extLst>
            <c:ext xmlns:c16="http://schemas.microsoft.com/office/drawing/2014/chart" uri="{C3380CC4-5D6E-409C-BE32-E72D297353CC}">
              <c16:uniqueId val="{00000002-B8FA-46E2-A49A-7363A76737E2}"/>
            </c:ext>
          </c:extLst>
        </c:ser>
        <c:dLbls>
          <c:showLegendKey val="0"/>
          <c:showVal val="1"/>
          <c:showCatName val="0"/>
          <c:showSerName val="0"/>
          <c:showPercent val="0"/>
          <c:showBubbleSize val="0"/>
        </c:dLbls>
        <c:gapWidth val="70"/>
        <c:shape val="box"/>
        <c:axId val="867642351"/>
        <c:axId val="868453343"/>
        <c:axId val="2021767151"/>
      </c:bar3DChart>
      <c:catAx>
        <c:axId val="8676423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tx1"/>
                </a:solidFill>
                <a:latin typeface="+mn-lt"/>
                <a:ea typeface="+mn-ea"/>
                <a:cs typeface="+mn-cs"/>
              </a:defRPr>
            </a:pPr>
            <a:endParaRPr lang="es-MX"/>
          </a:p>
        </c:txPr>
        <c:crossAx val="868453343"/>
        <c:crosses val="autoZero"/>
        <c:auto val="1"/>
        <c:lblAlgn val="ctr"/>
        <c:lblOffset val="100"/>
        <c:noMultiLvlLbl val="0"/>
      </c:catAx>
      <c:valAx>
        <c:axId val="868453343"/>
        <c:scaling>
          <c:orientation val="minMax"/>
          <c:max val="2970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67642351"/>
        <c:crosses val="autoZero"/>
        <c:crossBetween val="between"/>
      </c:valAx>
      <c:serAx>
        <c:axId val="2021767151"/>
        <c:scaling>
          <c:orientation val="minMax"/>
        </c:scaling>
        <c:delete val="1"/>
        <c:axPos val="b"/>
        <c:majorTickMark val="none"/>
        <c:minorTickMark val="none"/>
        <c:tickLblPos val="nextTo"/>
        <c:crossAx val="868453343"/>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rgbClr val="832A2C"/>
      </a:solidFill>
      <a:round/>
    </a:ln>
    <a:effectLst/>
  </c:spPr>
  <c:txPr>
    <a:bodyPr/>
    <a:lstStyle/>
    <a:p>
      <a:pPr>
        <a:defRPr/>
      </a:pPr>
      <a:endParaRPr lang="es-MX"/>
    </a:p>
  </c:txPr>
  <c:printSettings>
    <c:headerFooter/>
    <c:pageMargins b="0.75" l="0.7" r="0.7" t="0.75" header="0.3" footer="0.3"/>
    <c:pageSetup/>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rgbClr val="FF0000"/>
          </a:solidFill>
          <a:ln w="25400">
            <a:solidFill>
              <a:schemeClr val="lt1"/>
            </a:solidFill>
          </a:ln>
          <a:effectLst/>
          <a:sp3d contourW="25400">
            <a:contourClr>
              <a:schemeClr val="lt1"/>
            </a:contourClr>
          </a:sp3d>
        </c:spPr>
      </c:pivotFmt>
      <c:pivotFmt>
        <c:idx val="3"/>
        <c:spPr>
          <a:solidFill>
            <a:schemeClr val="tx2">
              <a:lumMod val="75000"/>
            </a:schemeClr>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FF0000"/>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tx2">
              <a:lumMod val="75000"/>
            </a:schemeClr>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pivotFmt>
      <c:pivotFmt>
        <c:idx val="21"/>
        <c:spPr>
          <a:solidFill>
            <a:schemeClr val="accent1"/>
          </a:solidFill>
          <a:ln w="25400">
            <a:solidFill>
              <a:schemeClr val="lt1"/>
            </a:solidFill>
          </a:ln>
          <a:effectLst/>
          <a:sp3d contourW="25400">
            <a:contourClr>
              <a:schemeClr val="lt1"/>
            </a:contourClr>
          </a:sp3d>
        </c:spPr>
      </c:pivotFmt>
      <c:pivotFmt>
        <c:idx val="22"/>
        <c:spPr>
          <a:solidFill>
            <a:schemeClr val="accent1"/>
          </a:solidFill>
          <a:ln w="25400">
            <a:solidFill>
              <a:schemeClr val="lt1"/>
            </a:solidFill>
          </a:ln>
          <a:effectLst/>
          <a:sp3d contourW="25400">
            <a:contourClr>
              <a:schemeClr val="lt1"/>
            </a:contourClr>
          </a:sp3d>
        </c:spPr>
      </c:pivotFmt>
      <c:pivotFmt>
        <c:idx val="2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FF0000"/>
          </a:solidFill>
          <a:ln w="25400">
            <a:solidFill>
              <a:schemeClr val="lt1"/>
            </a:solidFill>
          </a:ln>
          <a:effectLst/>
          <a:sp3d contourW="25400">
            <a:contourClr>
              <a:schemeClr val="lt1"/>
            </a:contourClr>
          </a:sp3d>
        </c:spPr>
        <c:dLbl>
          <c:idx val="0"/>
          <c:layout>
            <c:manualLayout>
              <c:x val="-7.1305545927523445E-2"/>
              <c:y val="-1.5619974158776837E-2"/>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5400">
            <a:solidFill>
              <a:schemeClr val="lt1"/>
            </a:solidFill>
          </a:ln>
          <a:effectLst/>
          <a:sp3d contourW="25400">
            <a:contourClr>
              <a:schemeClr val="lt1"/>
            </a:contourClr>
          </a:sp3d>
        </c:spPr>
        <c:dLbl>
          <c:idx val="0"/>
          <c:layout>
            <c:manualLayout>
              <c:x val="4.0243761428154189E-2"/>
              <c:y val="-0.12731168488449415"/>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5400">
            <a:solidFill>
              <a:schemeClr val="lt1"/>
            </a:solidFill>
          </a:ln>
          <a:effectLst/>
          <a:sp3d contourW="25400">
            <a:contourClr>
              <a:schemeClr val="lt1"/>
            </a:contourClr>
          </a:sp3d>
        </c:spPr>
        <c:dLbl>
          <c:idx val="0"/>
          <c:layout>
            <c:manualLayout>
              <c:x val="-1.4246403509777593E-2"/>
              <c:y val="-7.4909683080498654E-2"/>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5400">
            <a:solidFill>
              <a:schemeClr val="lt1"/>
            </a:solidFill>
          </a:ln>
          <a:effectLst/>
          <a:sp3d contourW="25400">
            <a:contourClr>
              <a:schemeClr val="lt1"/>
            </a:contourClr>
          </a:sp3d>
        </c:spPr>
        <c:dLbl>
          <c:idx val="0"/>
          <c:layout>
            <c:manualLayout>
              <c:x val="4.656691698218157E-3"/>
              <c:y val="-0.10942307164720776"/>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tx2">
              <a:lumMod val="75000"/>
            </a:schemeClr>
          </a:solidFill>
          <a:ln w="25400">
            <a:solidFill>
              <a:schemeClr val="lt1"/>
            </a:solidFill>
          </a:ln>
          <a:effectLst/>
          <a:sp3d contourW="25400">
            <a:contourClr>
              <a:schemeClr val="lt1"/>
            </a:contourClr>
          </a:sp3d>
        </c:spPr>
        <c:dLbl>
          <c:idx val="0"/>
          <c:layout>
            <c:manualLayout>
              <c:x val="3.6951328954329052E-2"/>
              <c:y val="-5.928320908992693E-2"/>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5400">
            <a:solidFill>
              <a:schemeClr val="lt1"/>
            </a:solidFill>
          </a:ln>
          <a:effectLst/>
          <a:sp3d contourW="25400">
            <a:contourClr>
              <a:schemeClr val="lt1"/>
            </a:contourClr>
          </a:sp3d>
        </c:spPr>
        <c:dLbl>
          <c:idx val="0"/>
          <c:layout>
            <c:manualLayout>
              <c:x val="7.4151688958925224E-2"/>
              <c:y val="-2.6467666411065214E-2"/>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5400">
            <a:solidFill>
              <a:schemeClr val="lt1"/>
            </a:solidFill>
          </a:ln>
          <a:effectLst/>
          <a:sp3d contourW="25400">
            <a:contourClr>
              <a:schemeClr val="lt1"/>
            </a:contourClr>
          </a:sp3d>
        </c:spPr>
        <c:dLbl>
          <c:idx val="0"/>
          <c:layout>
            <c:manualLayout>
              <c:x val="9.2161881283522248E-3"/>
              <c:y val="-0.1316367388845619"/>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5400">
            <a:solidFill>
              <a:schemeClr val="lt1"/>
            </a:solidFill>
          </a:ln>
          <a:effectLst/>
          <a:sp3d contourW="25400">
            <a:contourClr>
              <a:schemeClr val="lt1"/>
            </a:contourClr>
          </a:sp3d>
        </c:spPr>
        <c:dLbl>
          <c:idx val="0"/>
          <c:layout>
            <c:manualLayout>
              <c:x val="6.9739034664263691E-2"/>
              <c:y val="-0.3169383104171235"/>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5400">
            <a:solidFill>
              <a:schemeClr val="lt1"/>
            </a:solidFill>
          </a:ln>
          <a:effectLst/>
          <a:sp3d contourW="25400">
            <a:contourClr>
              <a:schemeClr val="lt1"/>
            </a:contourClr>
          </a:sp3d>
        </c:spPr>
        <c:dLbl>
          <c:idx val="0"/>
          <c:layout>
            <c:manualLayout>
              <c:x val="-7.2233685143359358E-2"/>
              <c:y val="-6.5965159466411655E-2"/>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5400">
            <a:solidFill>
              <a:schemeClr val="lt1"/>
            </a:solidFill>
          </a:ln>
          <a:effectLst/>
          <a:sp3d contourW="25400">
            <a:contourClr>
              <a:schemeClr val="lt1"/>
            </a:contourClr>
          </a:sp3d>
        </c:spPr>
        <c:dLbl>
          <c:idx val="0"/>
          <c:layout>
            <c:manualLayout>
              <c:x val="9.0350544462524204E-2"/>
              <c:y val="4.1434453053657963E-2"/>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5400">
            <a:solidFill>
              <a:schemeClr val="lt1"/>
            </a:solidFill>
          </a:ln>
          <a:effectLst/>
          <a:sp3d contourW="25400">
            <a:contourClr>
              <a:schemeClr val="lt1"/>
            </a:contourClr>
          </a:sp3d>
        </c:spPr>
        <c:dLbl>
          <c:idx val="0"/>
          <c:layout>
            <c:manualLayout>
              <c:x val="5.3490398613308232E-2"/>
              <c:y val="-1.3626464644089363E-2"/>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5400">
            <a:solidFill>
              <a:schemeClr val="lt1"/>
            </a:solidFill>
          </a:ln>
          <a:effectLst/>
          <a:sp3d contourW="25400">
            <a:contourClr>
              <a:schemeClr val="lt1"/>
            </a:contourClr>
          </a:sp3d>
        </c:spPr>
      </c:pivotFmt>
      <c:pivotFmt>
        <c:idx val="36"/>
        <c:spPr>
          <a:solidFill>
            <a:schemeClr val="accent1"/>
          </a:solidFill>
          <a:ln w="25400">
            <a:solidFill>
              <a:schemeClr val="lt1"/>
            </a:solidFill>
          </a:ln>
          <a:effectLst/>
          <a:sp3d contourW="25400">
            <a:contourClr>
              <a:schemeClr val="lt1"/>
            </a:contourClr>
          </a:sp3d>
        </c:spPr>
      </c:pivotFmt>
      <c:pivotFmt>
        <c:idx val="37"/>
        <c:spPr>
          <a:solidFill>
            <a:schemeClr val="accent1"/>
          </a:solidFill>
          <a:ln w="25400">
            <a:solidFill>
              <a:schemeClr val="lt1"/>
            </a:solidFill>
          </a:ln>
          <a:effectLst/>
          <a:sp3d contourW="25400">
            <a:contourClr>
              <a:schemeClr val="lt1"/>
            </a:contourClr>
          </a:sp3d>
        </c:spPr>
      </c:pivotFmt>
      <c:pivotFmt>
        <c:idx val="38"/>
        <c:spPr>
          <a:solidFill>
            <a:schemeClr val="accent1"/>
          </a:solidFill>
          <a:ln w="25400">
            <a:solidFill>
              <a:schemeClr val="lt1"/>
            </a:solidFill>
          </a:ln>
          <a:effectLst/>
          <a:sp3d contourW="25400">
            <a:contourClr>
              <a:schemeClr val="lt1"/>
            </a:contourClr>
          </a:sp3d>
        </c:spPr>
      </c:pivotFmt>
      <c:pivotFmt>
        <c:idx val="39"/>
        <c:spPr>
          <a:solidFill>
            <a:schemeClr val="accent1"/>
          </a:solidFill>
          <a:ln w="25400">
            <a:solidFill>
              <a:schemeClr val="lt1"/>
            </a:solidFill>
          </a:ln>
          <a:effectLst/>
          <a:sp3d contourW="25400">
            <a:contourClr>
              <a:schemeClr val="lt1"/>
            </a:contourClr>
          </a:sp3d>
        </c:spPr>
      </c:pivotFmt>
      <c:pivotFmt>
        <c:idx val="40"/>
        <c:spPr>
          <a:solidFill>
            <a:schemeClr val="accent1"/>
          </a:solidFill>
          <a:ln w="25400">
            <a:solidFill>
              <a:schemeClr val="lt1"/>
            </a:solidFill>
          </a:ln>
          <a:effectLst/>
          <a:sp3d contourW="25400">
            <a:contourClr>
              <a:schemeClr val="lt1"/>
            </a:contourClr>
          </a:sp3d>
        </c:spPr>
      </c:pivotFmt>
      <c:pivotFmt>
        <c:idx val="41"/>
        <c:spPr>
          <a:solidFill>
            <a:schemeClr val="accent1"/>
          </a:solidFill>
          <a:ln w="25400">
            <a:solidFill>
              <a:schemeClr val="lt1"/>
            </a:solidFill>
          </a:ln>
          <a:effectLst/>
          <a:sp3d contourW="25400">
            <a:contourClr>
              <a:schemeClr val="lt1"/>
            </a:contourClr>
          </a:sp3d>
        </c:spPr>
        <c:dLbl>
          <c:idx val="0"/>
          <c:layout>
            <c:manualLayout>
              <c:x val="-2.2354450862212688E-2"/>
              <c:y val="-1.8989977816893319E-2"/>
            </c:manualLayout>
          </c:layout>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5400">
            <a:solidFill>
              <a:schemeClr val="lt1"/>
            </a:solidFill>
          </a:ln>
          <a:effectLst/>
          <a:sp3d contourW="25400">
            <a:contourClr>
              <a:schemeClr val="lt1"/>
            </a:contourClr>
          </a:sp3d>
        </c:spPr>
      </c:pivotFmt>
      <c:pivotFmt>
        <c:idx val="43"/>
        <c:spPr>
          <a:solidFill>
            <a:schemeClr val="accent1"/>
          </a:solidFill>
          <a:ln w="25400">
            <a:solidFill>
              <a:schemeClr val="lt1"/>
            </a:solidFill>
          </a:ln>
          <a:effectLst/>
          <a:sp3d contourW="25400">
            <a:contourClr>
              <a:schemeClr val="lt1"/>
            </a:contourClr>
          </a:sp3d>
        </c:spPr>
      </c:pivotFmt>
      <c:pivotFmt>
        <c:idx val="44"/>
        <c:spPr>
          <a:solidFill>
            <a:schemeClr val="accent1"/>
          </a:solidFill>
          <a:ln w="25400">
            <a:solidFill>
              <a:schemeClr val="lt1"/>
            </a:solidFill>
          </a:ln>
          <a:effectLst/>
          <a:sp3d contourW="25400">
            <a:contourClr>
              <a:schemeClr val="lt1"/>
            </a:contourClr>
          </a:sp3d>
        </c:spPr>
      </c:pivotFmt>
      <c:pivotFmt>
        <c:idx val="45"/>
        <c:spPr>
          <a:solidFill>
            <a:schemeClr val="accent1"/>
          </a:solidFill>
          <a:ln w="25400">
            <a:solidFill>
              <a:schemeClr val="lt1"/>
            </a:solidFill>
          </a:ln>
          <a:effectLst/>
          <a:sp3d contourW="25400">
            <a:contourClr>
              <a:schemeClr val="lt1"/>
            </a:contourClr>
          </a:sp3d>
        </c:spPr>
      </c:pivotFmt>
      <c:pivotFmt>
        <c:idx val="46"/>
        <c:spPr>
          <a:solidFill>
            <a:schemeClr val="accent1"/>
          </a:solidFill>
          <a:ln w="25400">
            <a:solidFill>
              <a:schemeClr val="lt1"/>
            </a:solidFill>
          </a:ln>
          <a:effectLst/>
          <a:sp3d contourW="25400">
            <a:contourClr>
              <a:schemeClr val="lt1"/>
            </a:contourClr>
          </a:sp3d>
        </c:spPr>
      </c:pivotFmt>
      <c:pivotFmt>
        <c:idx val="47"/>
        <c:spPr>
          <a:solidFill>
            <a:schemeClr val="accent1"/>
          </a:solidFill>
          <a:ln w="25400">
            <a:solidFill>
              <a:schemeClr val="lt1"/>
            </a:solidFill>
          </a:ln>
          <a:effectLst/>
          <a:sp3d contourW="25400">
            <a:contourClr>
              <a:schemeClr val="lt1"/>
            </a:contourClr>
          </a:sp3d>
        </c:spPr>
      </c:pivotFmt>
      <c:pivotFmt>
        <c:idx val="48"/>
        <c:spPr>
          <a:solidFill>
            <a:schemeClr val="accent1"/>
          </a:solidFill>
          <a:ln w="25400">
            <a:solidFill>
              <a:schemeClr val="lt1"/>
            </a:solidFill>
          </a:ln>
          <a:effectLst/>
          <a:sp3d contourW="25400">
            <a:contourClr>
              <a:schemeClr val="lt1"/>
            </a:contourClr>
          </a:sp3d>
        </c:spPr>
      </c:pivotFmt>
      <c:pivotFmt>
        <c:idx val="49"/>
        <c:spPr>
          <a:solidFill>
            <a:schemeClr val="accent1"/>
          </a:solidFill>
          <a:ln w="25400">
            <a:solidFill>
              <a:schemeClr val="lt1"/>
            </a:solidFill>
          </a:ln>
          <a:effectLst/>
          <a:sp3d contourW="25400">
            <a:contourClr>
              <a:schemeClr val="lt1"/>
            </a:contourClr>
          </a:sp3d>
        </c:spPr>
      </c:pivotFmt>
      <c:pivotFmt>
        <c:idx val="50"/>
        <c:spPr>
          <a:solidFill>
            <a:schemeClr val="accent1"/>
          </a:solidFill>
          <a:ln w="25400">
            <a:solidFill>
              <a:schemeClr val="lt1"/>
            </a:solidFill>
          </a:ln>
          <a:effectLst/>
          <a:sp3d contourW="25400">
            <a:contourClr>
              <a:schemeClr val="lt1"/>
            </a:contourClr>
          </a:sp3d>
        </c:spPr>
      </c:pivotFmt>
      <c:pivotFmt>
        <c:idx val="51"/>
        <c:spPr>
          <a:solidFill>
            <a:schemeClr val="accent1"/>
          </a:solidFill>
          <a:ln w="25400">
            <a:solidFill>
              <a:schemeClr val="lt1"/>
            </a:solidFill>
          </a:ln>
          <a:effectLst/>
          <a:sp3d contourW="25400">
            <a:contourClr>
              <a:schemeClr val="lt1"/>
            </a:contourClr>
          </a:sp3d>
        </c:spPr>
      </c:pivotFmt>
      <c:pivotFmt>
        <c:idx val="52"/>
        <c:spPr>
          <a:solidFill>
            <a:schemeClr val="accent1"/>
          </a:solidFill>
          <a:ln w="25400">
            <a:solidFill>
              <a:schemeClr val="lt1"/>
            </a:solidFill>
          </a:ln>
          <a:effectLst/>
          <a:sp3d contourW="25400">
            <a:contourClr>
              <a:schemeClr val="lt1"/>
            </a:contourClr>
          </a:sp3d>
        </c:spPr>
      </c:pivotFmt>
      <c:pivotFmt>
        <c:idx val="53"/>
        <c:spPr>
          <a:solidFill>
            <a:schemeClr val="accent1"/>
          </a:solidFill>
          <a:ln w="25400">
            <a:solidFill>
              <a:schemeClr val="lt1"/>
            </a:solidFill>
          </a:ln>
          <a:effectLst/>
          <a:sp3d contourW="25400">
            <a:contourClr>
              <a:schemeClr val="lt1"/>
            </a:contourClr>
          </a:sp3d>
        </c:spPr>
      </c:pivotFmt>
      <c:pivotFmt>
        <c:idx val="54"/>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2326765569634168"/>
          <c:w val="0.50125867953548975"/>
          <c:h val="0.7586766220605734"/>
        </c:manualLayout>
      </c:layout>
      <c:pie3DChart>
        <c:varyColors val="1"/>
        <c:ser>
          <c:idx val="0"/>
          <c:order val="0"/>
          <c:tx>
            <c:v>Total</c:v>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397-4BC0-BD88-DB50FAE740EA}"/>
              </c:ext>
            </c:extLst>
          </c:dPt>
          <c:dPt>
            <c:idx val="1"/>
            <c:bubble3D val="0"/>
            <c:spPr>
              <a:solidFill>
                <a:schemeClr val="tx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4397-4BC0-BD88-DB50FAE740E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397-4BC0-BD88-DB50FAE740E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397-4BC0-BD88-DB50FAE740E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4397-4BC0-BD88-DB50FAE740E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4397-4BC0-BD88-DB50FAE740EA}"/>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4397-4BC0-BD88-DB50FAE740EA}"/>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4397-4BC0-BD88-DB50FAE740EA}"/>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4397-4BC0-BD88-DB50FAE740EA}"/>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4397-4BC0-BD88-DB50FAE740EA}"/>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4397-4BC0-BD88-DB50FAE740EA}"/>
              </c:ext>
            </c:extLst>
          </c:dPt>
          <c:dLbls>
            <c:dLbl>
              <c:idx val="0"/>
              <c:layout>
                <c:manualLayout>
                  <c:x val="4.656691698218157E-3"/>
                  <c:y val="-0.109423071647207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97-4BC0-BD88-DB50FAE740EA}"/>
                </c:ext>
              </c:extLst>
            </c:dLbl>
            <c:dLbl>
              <c:idx val="1"/>
              <c:layout>
                <c:manualLayout>
                  <c:x val="3.6951328954329052E-2"/>
                  <c:y val="-5.928320908992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97-4BC0-BD88-DB50FAE740EA}"/>
                </c:ext>
              </c:extLst>
            </c:dLbl>
            <c:dLbl>
              <c:idx val="2"/>
              <c:layout>
                <c:manualLayout>
                  <c:x val="5.3490398613308232E-2"/>
                  <c:y val="-1.362646464408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97-4BC0-BD88-DB50FAE740EA}"/>
                </c:ext>
              </c:extLst>
            </c:dLbl>
            <c:dLbl>
              <c:idx val="3"/>
              <c:layout>
                <c:manualLayout>
                  <c:x val="9.2161881283522248E-3"/>
                  <c:y val="-0.13163673888456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97-4BC0-BD88-DB50FAE740EA}"/>
                </c:ext>
              </c:extLst>
            </c:dLbl>
            <c:dLbl>
              <c:idx val="4"/>
              <c:layout>
                <c:manualLayout>
                  <c:x val="6.9739034664263691E-2"/>
                  <c:y val="-0.31693831041712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97-4BC0-BD88-DB50FAE740EA}"/>
                </c:ext>
              </c:extLst>
            </c:dLbl>
            <c:spPr>
              <a:noFill/>
              <a:ln>
                <a:noFill/>
              </a:ln>
              <a:effectLst/>
            </c:spPr>
            <c:txPr>
              <a:bodyPr rot="0" spcFirstLastPara="1" vertOverflow="ellipsis" vert="horz" wrap="square" lIns="38100" tIns="19050" rIns="38100" bIns="19050" anchor="ctr" anchorCtr="1">
                <a:spAutoFit/>
              </a:bodyPr>
              <a:lstStyle/>
              <a:p>
                <a:pPr>
                  <a:defRPr sz="2800" b="1"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Verificación de pago</c:v>
              </c:pt>
              <c:pt idx="1">
                <c:v>Crear dictamen</c:v>
              </c:pt>
              <c:pt idx="2">
                <c:v>Visto bueno</c:v>
              </c:pt>
              <c:pt idx="3">
                <c:v>Finalizado</c:v>
              </c:pt>
              <c:pt idx="4">
                <c:v>Rechazado</c:v>
              </c:pt>
            </c:strLit>
          </c:cat>
          <c:val>
            <c:numLit>
              <c:formatCode>General</c:formatCode>
              <c:ptCount val="5"/>
              <c:pt idx="0">
                <c:v>9</c:v>
              </c:pt>
              <c:pt idx="1">
                <c:v>23</c:v>
              </c:pt>
              <c:pt idx="2">
                <c:v>2</c:v>
              </c:pt>
              <c:pt idx="3">
                <c:v>340</c:v>
              </c:pt>
              <c:pt idx="4">
                <c:v>388</c:v>
              </c:pt>
            </c:numLit>
          </c:val>
          <c:extLst>
            <c:ext xmlns:c16="http://schemas.microsoft.com/office/drawing/2014/chart" uri="{C3380CC4-5D6E-409C-BE32-E72D297353CC}">
              <c16:uniqueId val="{00000016-4397-4BC0-BD88-DB50FAE740E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59500651317111031"/>
          <c:y val="0.13298401823612546"/>
          <c:w val="0.39126811628197344"/>
          <c:h val="0.71139388681122251"/>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alpha val="0"/>
      </a:schemeClr>
    </a:solidFill>
    <a:ln w="9525" cap="flat" cmpd="sng" algn="ctr">
      <a:solidFill>
        <a:srgbClr val="832A2C"/>
      </a:solidFill>
      <a:round/>
    </a:ln>
    <a:effectLst/>
  </c:spPr>
  <c:txPr>
    <a:bodyPr/>
    <a:lstStyle/>
    <a:p>
      <a:pPr>
        <a:defRPr/>
      </a:pPr>
      <a:endParaRPr lang="es-MX"/>
    </a:p>
  </c:txPr>
  <c:printSettings>
    <c:headerFooter/>
    <c:pageMargins b="0.75" l="0.7" r="0.7" t="0.75" header="0.3" footer="0.3"/>
    <c:pageSetup orientation="portrait"/>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solidFill>
          <a:schemeClr val="bg1">
            <a:alpha val="0"/>
          </a:schemeClr>
        </a:solidFill>
        <a:ln>
          <a:noFill/>
        </a:ln>
        <a:effectLst/>
        <a:sp3d/>
      </c:spPr>
    </c:sideWall>
    <c:backWall>
      <c:thickness val="0"/>
      <c:spPr>
        <a:noFill/>
        <a:ln>
          <a:noFill/>
        </a:ln>
        <a:effectLst/>
        <a:sp3d/>
      </c:spPr>
    </c:backWall>
    <c:plotArea>
      <c:layout>
        <c:manualLayout>
          <c:layoutTarget val="inner"/>
          <c:xMode val="edge"/>
          <c:yMode val="edge"/>
          <c:x val="6.5029415767473508E-2"/>
          <c:y val="3.6391703849415356E-4"/>
          <c:w val="0.93250774764265576"/>
          <c:h val="0.90733466146338937"/>
        </c:manualLayout>
      </c:layout>
      <c:bar3DChart>
        <c:barDir val="col"/>
        <c:grouping val="stacked"/>
        <c:varyColors val="0"/>
        <c:ser>
          <c:idx val="0"/>
          <c:order val="0"/>
          <c:spPr>
            <a:solidFill>
              <a:srgbClr val="B28526"/>
            </a:solidFill>
            <a:ln>
              <a:noFill/>
            </a:ln>
            <a:effectLst/>
            <a:sp3d/>
          </c:spPr>
          <c:invertIfNegative val="0"/>
          <c:dLbls>
            <c:dLbl>
              <c:idx val="0"/>
              <c:layout>
                <c:manualLayout>
                  <c:x val="7.9734213706946135E-3"/>
                  <c:y val="-3.7880756380733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B9-44BD-9831-BC0AB7AD0BAF}"/>
                </c:ext>
              </c:extLst>
            </c:dLbl>
            <c:dLbl>
              <c:idx val="1"/>
              <c:layout>
                <c:manualLayout>
                  <c:x val="4.4296785392747527E-3"/>
                  <c:y val="-5.5364182402610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B9-44BD-9831-BC0AB7AD0BAF}"/>
                </c:ext>
              </c:extLst>
            </c:dLbl>
            <c:dLbl>
              <c:idx val="2"/>
              <c:layout>
                <c:manualLayout>
                  <c:x val="4.4296785392747206E-3"/>
                  <c:y val="-0.104172080047017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B9-44BD-9831-BC0AB7AD0BAF}"/>
                </c:ext>
              </c:extLst>
            </c:dLbl>
            <c:dLbl>
              <c:idx val="3"/>
              <c:layout>
                <c:manualLayout>
                  <c:x val="2.6578071235648713E-3"/>
                  <c:y val="-5.4635706318365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B9-44BD-9831-BC0AB7AD0BAF}"/>
                </c:ext>
              </c:extLst>
            </c:dLbl>
            <c:dLbl>
              <c:idx val="4"/>
              <c:layout>
                <c:manualLayout>
                  <c:x val="8.8593570785495714E-3"/>
                  <c:y val="-5.8278086739589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B9-44BD-9831-BC0AB7AD0BAF}"/>
                </c:ext>
              </c:extLst>
            </c:dLbl>
            <c:dLbl>
              <c:idx val="5"/>
              <c:layout>
                <c:manualLayout>
                  <c:x val="7.0874856628395924E-3"/>
                  <c:y val="-5.9006562823834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B9-44BD-9831-BC0AB7AD0BAF}"/>
                </c:ext>
              </c:extLst>
            </c:dLbl>
            <c:dLbl>
              <c:idx val="6"/>
              <c:layout>
                <c:manualLayout>
                  <c:x val="7.9734213706946135E-3"/>
                  <c:y val="-6.0463514992324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B9-44BD-9831-BC0AB7AD0BAF}"/>
                </c:ext>
              </c:extLst>
            </c:dLbl>
            <c:dLbl>
              <c:idx val="7"/>
              <c:layout>
                <c:manualLayout>
                  <c:x val="-1.5946842741389227E-2"/>
                  <c:y val="-6.7748275834773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B9-44BD-9831-BC0AB7AD0BAF}"/>
                </c:ext>
              </c:extLst>
            </c:dLbl>
            <c:dLbl>
              <c:idx val="8"/>
              <c:layout>
                <c:manualLayout>
                  <c:x val="8.8593570785482718E-4"/>
                  <c:y val="-9.1059510530609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B9-44BD-9831-BC0AB7AD0BAF}"/>
                </c:ext>
              </c:extLst>
            </c:dLbl>
            <c:dLbl>
              <c:idx val="9"/>
              <c:layout>
                <c:manualLayout>
                  <c:x val="1.1371294392375327E-2"/>
                  <c:y val="-8.8504758746443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0B9-44BD-9831-BC0AB7AD0BAF}"/>
                </c:ext>
              </c:extLst>
            </c:dLbl>
            <c:dLbl>
              <c:idx val="10"/>
              <c:layout>
                <c:manualLayout>
                  <c:x val="4.262068985108584E-3"/>
                  <c:y val="-5.6677947027420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B9-44BD-9831-BC0AB7AD0BAF}"/>
                </c:ext>
              </c:extLst>
            </c:dLbl>
            <c:dLbl>
              <c:idx val="11"/>
              <c:layout>
                <c:manualLayout>
                  <c:x val="-4.7840528224167685E-2"/>
                  <c:y val="-6.7748275834773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0B9-44BD-9831-BC0AB7AD0BAF}"/>
                </c:ext>
              </c:extLst>
            </c:dLbl>
            <c:spPr>
              <a:no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2400" b="1" i="0" u="none" strike="noStrike" kern="1200" baseline="0">
                    <a:ln cap="rnd">
                      <a:noFill/>
                    </a:ln>
                    <a:solidFill>
                      <a:schemeClr val="tx1"/>
                    </a:solidFill>
                    <a:effectLst>
                      <a:glow rad="127000">
                        <a:schemeClr val="accent1">
                          <a:alpha val="0"/>
                        </a:schemeClr>
                      </a:glow>
                      <a:outerShdw blurRad="50800" dist="50800" dir="5400000" algn="ctr" rotWithShape="0">
                        <a:schemeClr val="bg1">
                          <a:alpha val="0"/>
                        </a:schemeClr>
                      </a:outerShdw>
                    </a:effectLst>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[1]usuarios!$B$15:$B$26</c:f>
              <c:strCache>
                <c:ptCount val="12"/>
                <c:pt idx="0">
                  <c:v>Noviembre</c:v>
                </c:pt>
                <c:pt idx="1">
                  <c:v>Diciembre</c:v>
                </c:pt>
                <c:pt idx="2">
                  <c:v>Enero</c:v>
                </c:pt>
                <c:pt idx="3">
                  <c:v>Febrero</c:v>
                </c:pt>
                <c:pt idx="4">
                  <c:v>Marzo</c:v>
                </c:pt>
                <c:pt idx="5">
                  <c:v>Abril</c:v>
                </c:pt>
                <c:pt idx="6">
                  <c:v>Mayo</c:v>
                </c:pt>
                <c:pt idx="7">
                  <c:v>Junio</c:v>
                </c:pt>
                <c:pt idx="8">
                  <c:v>Julio</c:v>
                </c:pt>
                <c:pt idx="9">
                  <c:v>Agosto</c:v>
                </c:pt>
                <c:pt idx="10">
                  <c:v>Septiembre</c:v>
                </c:pt>
                <c:pt idx="11">
                  <c:v>Total</c:v>
                </c:pt>
              </c:strCache>
            </c:strRef>
          </c:cat>
          <c:val>
            <c:numRef>
              <c:f>[1]usuarios!$C$15:$C$26</c:f>
              <c:numCache>
                <c:formatCode>General</c:formatCode>
                <c:ptCount val="12"/>
                <c:pt idx="0">
                  <c:v>63</c:v>
                </c:pt>
                <c:pt idx="1">
                  <c:v>73</c:v>
                </c:pt>
                <c:pt idx="2">
                  <c:v>220</c:v>
                </c:pt>
                <c:pt idx="3">
                  <c:v>103</c:v>
                </c:pt>
                <c:pt idx="4">
                  <c:v>102</c:v>
                </c:pt>
                <c:pt idx="5">
                  <c:v>105</c:v>
                </c:pt>
                <c:pt idx="6">
                  <c:v>109</c:v>
                </c:pt>
                <c:pt idx="7">
                  <c:v>148</c:v>
                </c:pt>
                <c:pt idx="8">
                  <c:v>240</c:v>
                </c:pt>
                <c:pt idx="9">
                  <c:v>223</c:v>
                </c:pt>
                <c:pt idx="10">
                  <c:v>125</c:v>
                </c:pt>
                <c:pt idx="11">
                  <c:v>1511</c:v>
                </c:pt>
              </c:numCache>
            </c:numRef>
          </c:val>
          <c:extLst>
            <c:ext xmlns:c16="http://schemas.microsoft.com/office/drawing/2014/chart" uri="{C3380CC4-5D6E-409C-BE32-E72D297353CC}">
              <c16:uniqueId val="{0000000C-C0B9-44BD-9831-BC0AB7AD0BAF}"/>
            </c:ext>
          </c:extLst>
        </c:ser>
        <c:dLbls>
          <c:showLegendKey val="0"/>
          <c:showVal val="0"/>
          <c:showCatName val="0"/>
          <c:showSerName val="0"/>
          <c:showPercent val="0"/>
          <c:showBubbleSize val="0"/>
        </c:dLbls>
        <c:gapWidth val="90"/>
        <c:gapDepth val="320"/>
        <c:shape val="box"/>
        <c:axId val="380279759"/>
        <c:axId val="380290159"/>
        <c:axId val="0"/>
      </c:bar3DChart>
      <c:catAx>
        <c:axId val="38027975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rgbClr val="832A2C"/>
                </a:solidFill>
                <a:latin typeface="+mn-lt"/>
                <a:ea typeface="+mn-ea"/>
                <a:cs typeface="+mn-cs"/>
              </a:defRPr>
            </a:pPr>
            <a:endParaRPr lang="es-MX"/>
          </a:p>
        </c:txPr>
        <c:crossAx val="380290159"/>
        <c:crosses val="autoZero"/>
        <c:auto val="1"/>
        <c:lblAlgn val="ctr"/>
        <c:lblOffset val="100"/>
        <c:noMultiLvlLbl val="0"/>
      </c:catAx>
      <c:valAx>
        <c:axId val="380290159"/>
        <c:scaling>
          <c:orientation val="minMax"/>
        </c:scaling>
        <c:delete val="1"/>
        <c:axPos val="l"/>
        <c:numFmt formatCode="General" sourceLinked="1"/>
        <c:majorTickMark val="none"/>
        <c:minorTickMark val="none"/>
        <c:tickLblPos val="nextTo"/>
        <c:crossAx val="380279759"/>
        <c:crosses val="autoZero"/>
        <c:crossBetween val="between"/>
      </c:valAx>
      <c:spPr>
        <a:noFill/>
        <a:ln>
          <a:solidFill>
            <a:srgbClr val="832A2C"/>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MX"/>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4"/>
    </mc:Choice>
    <mc:Fallback>
      <c:style val="4"/>
    </mc:Fallback>
  </mc:AlternateContent>
  <c:chart>
    <c:autoTitleDeleted val="1"/>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spPr>
          <a:solidFill>
            <a:srgbClr val="B28526"/>
          </a:soli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solidFill>
                    <a:schemeClr val="bg1"/>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4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47"/>
      </c:pivotFmt>
      <c:pivotFmt>
        <c:idx val="48"/>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49"/>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50"/>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51"/>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52"/>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53"/>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54"/>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55"/>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56"/>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57"/>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58"/>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59"/>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60"/>
      </c:pivotFmt>
      <c:pivotFmt>
        <c:idx val="61"/>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62"/>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63"/>
      </c:pivotFmt>
      <c:pivotFmt>
        <c:idx val="64"/>
      </c:pivotFmt>
      <c:pivotFmt>
        <c:idx val="65"/>
      </c:pivotFmt>
      <c:pivotFmt>
        <c:idx val="66"/>
      </c:pivotFmt>
      <c:pivotFmt>
        <c:idx val="67"/>
      </c:pivotFmt>
      <c:pivotFmt>
        <c:idx val="68"/>
      </c:pivotFmt>
      <c:pivotFmt>
        <c:idx val="69"/>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70"/>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71"/>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72"/>
      </c:pivotFmt>
      <c:pivotFmt>
        <c:idx val="73"/>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74"/>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75"/>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76"/>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77"/>
        <c:spPr>
          <a:solidFill>
            <a:srgbClr val="B28526"/>
          </a:solidFill>
          <a:ln>
            <a:noFill/>
          </a:ln>
          <a:effectLst/>
          <a:sp3d/>
        </c:spPr>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ysClr val="windowText" lastClr="000000"/>
                  </a:solidFill>
                  <a:latin typeface="+mn-lt"/>
                  <a:ea typeface="+mn-ea"/>
                  <a:cs typeface="+mn-cs"/>
                </a:defRPr>
              </a:pPr>
              <a:endParaRPr lang="es-MX"/>
            </a:p>
          </c:txPr>
          <c:showLegendKey val="1"/>
          <c:showVal val="1"/>
          <c:showCatName val="1"/>
          <c:showSerName val="1"/>
          <c:showPercent val="1"/>
          <c:showBubbleSize val="1"/>
          <c:extLst>
            <c:ext xmlns:c15="http://schemas.microsoft.com/office/drawing/2012/chart" uri="{CE6537A1-D6FC-4f65-9D91-7224C49458BB}"/>
          </c:extLst>
        </c:dLbl>
      </c:pivotFmt>
      <c:pivotFmt>
        <c:idx val="94"/>
        <c:spPr>
          <a:solidFill>
            <a:srgbClr val="B28526"/>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95"/>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96"/>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1.3269662720731471E-2"/>
              <c:y val="-4.3072065377914581E-2"/>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layout>
                <c:manualLayout>
                  <c:w val="4.9333167031806978E-2"/>
                  <c:h val="1.7164684809383813E-2"/>
                </c:manualLayout>
              </c15:layout>
            </c:ext>
          </c:extLst>
        </c:dLbl>
      </c:pivotFmt>
      <c:pivotFmt>
        <c:idx val="97"/>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4.1393263342082237E-2"/>
              <c:y val="-3.5733243042812197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layout>
                <c:manualLayout>
                  <c:w val="5.7442704612403021E-2"/>
                  <c:h val="2.693710218799775E-2"/>
                </c:manualLayout>
              </c15:layout>
            </c:ext>
          </c:extLst>
        </c:dLbl>
      </c:pivotFmt>
      <c:pivotFmt>
        <c:idx val="98"/>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3.3849121132585702E-2"/>
              <c:y val="-3.2183589990935832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99"/>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8940840039623147E-2"/>
              <c:y val="-4.5086104115947016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00"/>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1211597736756883E-2"/>
              <c:y val="-6.5230814872584697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01"/>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5.1753825742768489E-2"/>
              <c:y val="3.5427059337532874E-2"/>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5.2472533853622272E-2"/>
                  <c:h val="2.5163808947174612E-2"/>
                </c:manualLayout>
              </c15:layout>
            </c:ext>
          </c:extLst>
        </c:dLbl>
      </c:pivotFmt>
      <c:pivotFmt>
        <c:idx val="102"/>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9040187125369658E-2"/>
              <c:y val="-6.5230727965776385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03"/>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9436490622470692E-2"/>
              <c:y val="-1.1151565813247786E-2"/>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04"/>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3.2054766129046598E-2"/>
              <c:y val="-1.0508846037569507E-2"/>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05"/>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9003607360516222E-2"/>
              <c:y val="-8.5279631997138613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06"/>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7704930478731481E-2"/>
              <c:y val="-7.3864655591555982E-4"/>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07"/>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3.4233096895945857E-2"/>
              <c:y val="-4.9594507565772061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layout>
                <c:manualLayout>
                  <c:w val="5.3956474420491951E-2"/>
                  <c:h val="2.5632466296307714E-2"/>
                </c:manualLayout>
              </c15:layout>
            </c:ext>
          </c:extLst>
        </c:dLbl>
      </c:pivotFmt>
      <c:pivotFmt>
        <c:idx val="108"/>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8216560739824877E-2"/>
              <c:y val="-7.914011110018335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09"/>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7547450163770852E-2"/>
              <c:y val="-4.6141091736788438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10"/>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6941025228989234E-2"/>
              <c:y val="-7.785188004657567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11"/>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7888657512852147E-2"/>
              <c:y val="-7.8900552851801243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12"/>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5973384983784018E-2"/>
              <c:y val="-8.4800059334361067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13"/>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7272054232973155E-2"/>
              <c:y val="-9.1323140821618579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14"/>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5107605484324488E-2"/>
              <c:y val="-7.175389635984508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15"/>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2510266985946149E-2"/>
              <c:y val="-6.5230814872584697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16"/>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3376046485405554E-2"/>
              <c:y val="-6.5230814872584697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17"/>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dLbl>
          <c:idx val="0"/>
          <c:layout>
            <c:manualLayout>
              <c:x val="2.2943156735675884E-2"/>
              <c:y val="-1.0436930379613553E-2"/>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18"/>
        <c:dLbl>
          <c:idx val="0"/>
          <c:layout>
            <c:manualLayout>
              <c:x val="3.197107331130742E-2"/>
              <c:y val="-4.904618446511526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6651813640877904"/>
          <c:y val="3.1574744806266021E-2"/>
          <c:w val="0.52864833890059426"/>
          <c:h val="0.96124986555774972"/>
        </c:manualLayout>
      </c:layout>
      <c:bar3DChart>
        <c:barDir val="bar"/>
        <c:grouping val="stacked"/>
        <c:varyColors val="0"/>
        <c:ser>
          <c:idx val="0"/>
          <c:order val="0"/>
          <c:tx>
            <c:v>Cuenta de Trámite2</c:v>
          </c:tx>
          <c:spPr>
            <a:solidFill>
              <a:srgbClr val="B28526"/>
            </a:solidFill>
            <a:ln>
              <a:noFill/>
            </a:ln>
            <a:effectLst/>
            <a:sp3d/>
          </c:spPr>
          <c:invertIfNegative val="0"/>
          <c:dPt>
            <c:idx val="0"/>
            <c:invertIfNegative val="0"/>
            <c:bubble3D val="0"/>
            <c:extLst>
              <c:ext xmlns:c16="http://schemas.microsoft.com/office/drawing/2014/chart" uri="{C3380CC4-5D6E-409C-BE32-E72D297353CC}">
                <c16:uniqueId val="{00000000-660E-4A9E-A39C-C621B2E44AA9}"/>
              </c:ext>
            </c:extLst>
          </c:dPt>
          <c:dPt>
            <c:idx val="1"/>
            <c:invertIfNegative val="0"/>
            <c:bubble3D val="0"/>
            <c:extLst>
              <c:ext xmlns:c16="http://schemas.microsoft.com/office/drawing/2014/chart" uri="{C3380CC4-5D6E-409C-BE32-E72D297353CC}">
                <c16:uniqueId val="{00000001-660E-4A9E-A39C-C621B2E44AA9}"/>
              </c:ext>
            </c:extLst>
          </c:dPt>
          <c:dPt>
            <c:idx val="2"/>
            <c:invertIfNegative val="0"/>
            <c:bubble3D val="0"/>
            <c:extLst>
              <c:ext xmlns:c16="http://schemas.microsoft.com/office/drawing/2014/chart" uri="{C3380CC4-5D6E-409C-BE32-E72D297353CC}">
                <c16:uniqueId val="{00000002-660E-4A9E-A39C-C621B2E44AA9}"/>
              </c:ext>
            </c:extLst>
          </c:dPt>
          <c:dPt>
            <c:idx val="3"/>
            <c:invertIfNegative val="0"/>
            <c:bubble3D val="0"/>
            <c:extLst>
              <c:ext xmlns:c16="http://schemas.microsoft.com/office/drawing/2014/chart" uri="{C3380CC4-5D6E-409C-BE32-E72D297353CC}">
                <c16:uniqueId val="{00000003-660E-4A9E-A39C-C621B2E44AA9}"/>
              </c:ext>
            </c:extLst>
          </c:dPt>
          <c:dPt>
            <c:idx val="4"/>
            <c:invertIfNegative val="0"/>
            <c:bubble3D val="0"/>
            <c:extLst>
              <c:ext xmlns:c16="http://schemas.microsoft.com/office/drawing/2014/chart" uri="{C3380CC4-5D6E-409C-BE32-E72D297353CC}">
                <c16:uniqueId val="{00000004-660E-4A9E-A39C-C621B2E44AA9}"/>
              </c:ext>
            </c:extLst>
          </c:dPt>
          <c:dPt>
            <c:idx val="5"/>
            <c:invertIfNegative val="0"/>
            <c:bubble3D val="0"/>
            <c:extLst>
              <c:ext xmlns:c16="http://schemas.microsoft.com/office/drawing/2014/chart" uri="{C3380CC4-5D6E-409C-BE32-E72D297353CC}">
                <c16:uniqueId val="{00000005-660E-4A9E-A39C-C621B2E44AA9}"/>
              </c:ext>
            </c:extLst>
          </c:dPt>
          <c:dPt>
            <c:idx val="6"/>
            <c:invertIfNegative val="0"/>
            <c:bubble3D val="0"/>
            <c:extLst>
              <c:ext xmlns:c16="http://schemas.microsoft.com/office/drawing/2014/chart" uri="{C3380CC4-5D6E-409C-BE32-E72D297353CC}">
                <c16:uniqueId val="{00000006-660E-4A9E-A39C-C621B2E44AA9}"/>
              </c:ext>
            </c:extLst>
          </c:dPt>
          <c:dPt>
            <c:idx val="9"/>
            <c:invertIfNegative val="0"/>
            <c:bubble3D val="0"/>
            <c:extLst>
              <c:ext xmlns:c16="http://schemas.microsoft.com/office/drawing/2014/chart" uri="{C3380CC4-5D6E-409C-BE32-E72D297353CC}">
                <c16:uniqueId val="{00000007-660E-4A9E-A39C-C621B2E44AA9}"/>
              </c:ext>
            </c:extLst>
          </c:dPt>
          <c:dPt>
            <c:idx val="10"/>
            <c:invertIfNegative val="0"/>
            <c:bubble3D val="0"/>
            <c:extLst>
              <c:ext xmlns:c16="http://schemas.microsoft.com/office/drawing/2014/chart" uri="{C3380CC4-5D6E-409C-BE32-E72D297353CC}">
                <c16:uniqueId val="{00000008-660E-4A9E-A39C-C621B2E44AA9}"/>
              </c:ext>
            </c:extLst>
          </c:dPt>
          <c:dPt>
            <c:idx val="11"/>
            <c:invertIfNegative val="0"/>
            <c:bubble3D val="0"/>
            <c:extLst>
              <c:ext xmlns:c16="http://schemas.microsoft.com/office/drawing/2014/chart" uri="{C3380CC4-5D6E-409C-BE32-E72D297353CC}">
                <c16:uniqueId val="{00000009-660E-4A9E-A39C-C621B2E44AA9}"/>
              </c:ext>
            </c:extLst>
          </c:dPt>
          <c:dPt>
            <c:idx val="12"/>
            <c:invertIfNegative val="0"/>
            <c:bubble3D val="0"/>
            <c:extLst>
              <c:ext xmlns:c16="http://schemas.microsoft.com/office/drawing/2014/chart" uri="{C3380CC4-5D6E-409C-BE32-E72D297353CC}">
                <c16:uniqueId val="{0000000A-660E-4A9E-A39C-C621B2E44AA9}"/>
              </c:ext>
            </c:extLst>
          </c:dPt>
          <c:dPt>
            <c:idx val="13"/>
            <c:invertIfNegative val="0"/>
            <c:bubble3D val="0"/>
            <c:extLst>
              <c:ext xmlns:c16="http://schemas.microsoft.com/office/drawing/2014/chart" uri="{C3380CC4-5D6E-409C-BE32-E72D297353CC}">
                <c16:uniqueId val="{0000000B-660E-4A9E-A39C-C621B2E44AA9}"/>
              </c:ext>
            </c:extLst>
          </c:dPt>
          <c:dPt>
            <c:idx val="14"/>
            <c:invertIfNegative val="0"/>
            <c:bubble3D val="0"/>
            <c:extLst>
              <c:ext xmlns:c16="http://schemas.microsoft.com/office/drawing/2014/chart" uri="{C3380CC4-5D6E-409C-BE32-E72D297353CC}">
                <c16:uniqueId val="{0000000C-660E-4A9E-A39C-C621B2E44AA9}"/>
              </c:ext>
            </c:extLst>
          </c:dPt>
          <c:dPt>
            <c:idx val="15"/>
            <c:invertIfNegative val="0"/>
            <c:bubble3D val="0"/>
            <c:extLst>
              <c:ext xmlns:c16="http://schemas.microsoft.com/office/drawing/2014/chart" uri="{C3380CC4-5D6E-409C-BE32-E72D297353CC}">
                <c16:uniqueId val="{0000000D-660E-4A9E-A39C-C621B2E44AA9}"/>
              </c:ext>
            </c:extLst>
          </c:dPt>
          <c:dPt>
            <c:idx val="16"/>
            <c:invertIfNegative val="0"/>
            <c:bubble3D val="0"/>
            <c:extLst>
              <c:ext xmlns:c16="http://schemas.microsoft.com/office/drawing/2014/chart" uri="{C3380CC4-5D6E-409C-BE32-E72D297353CC}">
                <c16:uniqueId val="{0000000E-660E-4A9E-A39C-C621B2E44AA9}"/>
              </c:ext>
            </c:extLst>
          </c:dPt>
          <c:dPt>
            <c:idx val="17"/>
            <c:invertIfNegative val="0"/>
            <c:bubble3D val="0"/>
            <c:extLst>
              <c:ext xmlns:c16="http://schemas.microsoft.com/office/drawing/2014/chart" uri="{C3380CC4-5D6E-409C-BE32-E72D297353CC}">
                <c16:uniqueId val="{0000000F-660E-4A9E-A39C-C621B2E44AA9}"/>
              </c:ext>
            </c:extLst>
          </c:dPt>
          <c:dPt>
            <c:idx val="19"/>
            <c:invertIfNegative val="0"/>
            <c:bubble3D val="0"/>
            <c:extLst>
              <c:ext xmlns:c16="http://schemas.microsoft.com/office/drawing/2014/chart" uri="{C3380CC4-5D6E-409C-BE32-E72D297353CC}">
                <c16:uniqueId val="{00000010-660E-4A9E-A39C-C621B2E44AA9}"/>
              </c:ext>
            </c:extLst>
          </c:dPt>
          <c:dLbls>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20"/>
              <c:pt idx="0">
                <c:v>Constancia de No Alteración al Medio Ambiente y su Entorno Ecológico</c:v>
              </c:pt>
              <c:pt idx="1">
                <c:v>Dictamen de Poda, Derribo y Trasplante de Árbol</c:v>
              </c:pt>
              <c:pt idx="2">
                <c:v>Revalidación de Anuencia Municipal para Expendio de Productos Cárnicos (Rural / Urbano para CEDIS Centro de Distribución)</c:v>
              </c:pt>
              <c:pt idx="3">
                <c:v>Constancia de No Adeudo de Agua</c:v>
              </c:pt>
              <c:pt idx="4">
                <c:v>Asentamiento de Menores de 1 Año</c:v>
              </c:pt>
              <c:pt idx="5">
                <c:v>Constancia de Cumplimiento en Medidas de Seguridad y Protección</c:v>
              </c:pt>
              <c:pt idx="6">
                <c:v>Revalidación de Anuencia Municipal para Matanza y/o Expendio de Productos Cárnicos (Revalidación Rural)</c:v>
              </c:pt>
              <c:pt idx="7">
                <c:v>Permiso de Construcción</c:v>
              </c:pt>
              <c:pt idx="8">
                <c:v>Revalidación de Constancia de Alineamiento y Número Oficial</c:v>
              </c:pt>
              <c:pt idx="9">
                <c:v>Cédula Catastral</c:v>
              </c:pt>
              <c:pt idx="10">
                <c:v>Actualización en el Padrón de Proveedores (Persona Física y Persona Moral)</c:v>
              </c:pt>
              <c:pt idx="11">
                <c:v>Revalidación de Anuencia Municipal para Expendio de Productos Cárnicos (Revalidación Urbano)</c:v>
              </c:pt>
              <c:pt idx="12">
                <c:v>Constancia de Factibilidad de Uso de Suelo</c:v>
              </c:pt>
              <c:pt idx="13">
                <c:v>Estudio de Factibilidad para la Expedición de Licencia de Funcionamiento</c:v>
              </c:pt>
              <c:pt idx="14">
                <c:v>Inscripción para Alta en el Padrón de Proveedores (Persona Física)</c:v>
              </c:pt>
              <c:pt idx="15">
                <c:v>Constancia de Alineamiento, Número Oficial o Ambos</c:v>
              </c:pt>
              <c:pt idx="16">
                <c:v>Inscripción para Alta en el Padrón de Proveedores (Persona Moral)</c:v>
              </c:pt>
              <c:pt idx="17">
                <c:v>Constancia de Cumplimiento de Obligaciones Fiscales Municipales</c:v>
              </c:pt>
              <c:pt idx="18">
                <c:v>Expedición de Copias Certificadas (Nacimiento,  Matrimonio,  Divorcio,  Defunción,  Reconocimiento, Adopción, Negativo, Inscripción de Extranjería)</c:v>
              </c:pt>
              <c:pt idx="19">
                <c:v>Registro de Escritura Pública</c:v>
              </c:pt>
            </c:strLit>
          </c:cat>
          <c:val>
            <c:numLit>
              <c:formatCode>General</c:formatCode>
              <c:ptCount val="20"/>
              <c:pt idx="0">
                <c:v>1</c:v>
              </c:pt>
              <c:pt idx="1">
                <c:v>1</c:v>
              </c:pt>
              <c:pt idx="2">
                <c:v>2</c:v>
              </c:pt>
              <c:pt idx="3">
                <c:v>3</c:v>
              </c:pt>
              <c:pt idx="4">
                <c:v>5</c:v>
              </c:pt>
              <c:pt idx="5">
                <c:v>5</c:v>
              </c:pt>
              <c:pt idx="6">
                <c:v>6</c:v>
              </c:pt>
              <c:pt idx="7">
                <c:v>6</c:v>
              </c:pt>
              <c:pt idx="8">
                <c:v>7</c:v>
              </c:pt>
              <c:pt idx="9">
                <c:v>8</c:v>
              </c:pt>
              <c:pt idx="10">
                <c:v>19</c:v>
              </c:pt>
              <c:pt idx="11">
                <c:v>23</c:v>
              </c:pt>
              <c:pt idx="12">
                <c:v>34</c:v>
              </c:pt>
              <c:pt idx="13">
                <c:v>37</c:v>
              </c:pt>
              <c:pt idx="14">
                <c:v>40</c:v>
              </c:pt>
              <c:pt idx="15">
                <c:v>45</c:v>
              </c:pt>
              <c:pt idx="16">
                <c:v>58</c:v>
              </c:pt>
              <c:pt idx="17">
                <c:v>62</c:v>
              </c:pt>
              <c:pt idx="18">
                <c:v>138</c:v>
              </c:pt>
              <c:pt idx="19">
                <c:v>262</c:v>
              </c:pt>
            </c:numLit>
          </c:val>
          <c:extLst>
            <c:ext xmlns:c16="http://schemas.microsoft.com/office/drawing/2014/chart" uri="{C3380CC4-5D6E-409C-BE32-E72D297353CC}">
              <c16:uniqueId val="{00000011-660E-4A9E-A39C-C621B2E44AA9}"/>
            </c:ext>
          </c:extLst>
        </c:ser>
        <c:ser>
          <c:idx val="1"/>
          <c:order val="1"/>
          <c:tx>
            <c:v>Cuenta de Trámite</c:v>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a:sp3d/>
          </c:spPr>
          <c:invertIfNegative val="0"/>
          <c:dPt>
            <c:idx val="0"/>
            <c:invertIfNegative val="0"/>
            <c:bubble3D val="0"/>
            <c:extLst>
              <c:ext xmlns:c16="http://schemas.microsoft.com/office/drawing/2014/chart" uri="{C3380CC4-5D6E-409C-BE32-E72D297353CC}">
                <c16:uniqueId val="{00000012-660E-4A9E-A39C-C621B2E44AA9}"/>
              </c:ext>
            </c:extLst>
          </c:dPt>
          <c:dPt>
            <c:idx val="1"/>
            <c:invertIfNegative val="0"/>
            <c:bubble3D val="0"/>
            <c:extLst>
              <c:ext xmlns:c16="http://schemas.microsoft.com/office/drawing/2014/chart" uri="{C3380CC4-5D6E-409C-BE32-E72D297353CC}">
                <c16:uniqueId val="{00000013-660E-4A9E-A39C-C621B2E44AA9}"/>
              </c:ext>
            </c:extLst>
          </c:dPt>
          <c:dPt>
            <c:idx val="2"/>
            <c:invertIfNegative val="0"/>
            <c:bubble3D val="0"/>
            <c:extLst>
              <c:ext xmlns:c16="http://schemas.microsoft.com/office/drawing/2014/chart" uri="{C3380CC4-5D6E-409C-BE32-E72D297353CC}">
                <c16:uniqueId val="{00000014-660E-4A9E-A39C-C621B2E44AA9}"/>
              </c:ext>
            </c:extLst>
          </c:dPt>
          <c:dPt>
            <c:idx val="3"/>
            <c:invertIfNegative val="0"/>
            <c:bubble3D val="0"/>
            <c:extLst>
              <c:ext xmlns:c16="http://schemas.microsoft.com/office/drawing/2014/chart" uri="{C3380CC4-5D6E-409C-BE32-E72D297353CC}">
                <c16:uniqueId val="{00000015-660E-4A9E-A39C-C621B2E44AA9}"/>
              </c:ext>
            </c:extLst>
          </c:dPt>
          <c:dPt>
            <c:idx val="4"/>
            <c:invertIfNegative val="0"/>
            <c:bubble3D val="0"/>
            <c:extLst>
              <c:ext xmlns:c16="http://schemas.microsoft.com/office/drawing/2014/chart" uri="{C3380CC4-5D6E-409C-BE32-E72D297353CC}">
                <c16:uniqueId val="{00000016-660E-4A9E-A39C-C621B2E44AA9}"/>
              </c:ext>
            </c:extLst>
          </c:dPt>
          <c:dPt>
            <c:idx val="5"/>
            <c:invertIfNegative val="0"/>
            <c:bubble3D val="0"/>
            <c:extLst>
              <c:ext xmlns:c16="http://schemas.microsoft.com/office/drawing/2014/chart" uri="{C3380CC4-5D6E-409C-BE32-E72D297353CC}">
                <c16:uniqueId val="{00000017-660E-4A9E-A39C-C621B2E44AA9}"/>
              </c:ext>
            </c:extLst>
          </c:dPt>
          <c:dPt>
            <c:idx val="6"/>
            <c:invertIfNegative val="0"/>
            <c:bubble3D val="0"/>
            <c:extLst>
              <c:ext xmlns:c16="http://schemas.microsoft.com/office/drawing/2014/chart" uri="{C3380CC4-5D6E-409C-BE32-E72D297353CC}">
                <c16:uniqueId val="{00000018-660E-4A9E-A39C-C621B2E44AA9}"/>
              </c:ext>
            </c:extLst>
          </c:dPt>
          <c:dPt>
            <c:idx val="7"/>
            <c:invertIfNegative val="0"/>
            <c:bubble3D val="0"/>
            <c:extLst>
              <c:ext xmlns:c16="http://schemas.microsoft.com/office/drawing/2014/chart" uri="{C3380CC4-5D6E-409C-BE32-E72D297353CC}">
                <c16:uniqueId val="{00000019-660E-4A9E-A39C-C621B2E44AA9}"/>
              </c:ext>
            </c:extLst>
          </c:dPt>
          <c:dPt>
            <c:idx val="8"/>
            <c:invertIfNegative val="0"/>
            <c:bubble3D val="0"/>
            <c:extLst>
              <c:ext xmlns:c16="http://schemas.microsoft.com/office/drawing/2014/chart" uri="{C3380CC4-5D6E-409C-BE32-E72D297353CC}">
                <c16:uniqueId val="{0000001A-660E-4A9E-A39C-C621B2E44AA9}"/>
              </c:ext>
            </c:extLst>
          </c:dPt>
          <c:dPt>
            <c:idx val="9"/>
            <c:invertIfNegative val="0"/>
            <c:bubble3D val="0"/>
            <c:extLst>
              <c:ext xmlns:c16="http://schemas.microsoft.com/office/drawing/2014/chart" uri="{C3380CC4-5D6E-409C-BE32-E72D297353CC}">
                <c16:uniqueId val="{0000001B-660E-4A9E-A39C-C621B2E44AA9}"/>
              </c:ext>
            </c:extLst>
          </c:dPt>
          <c:dPt>
            <c:idx val="10"/>
            <c:invertIfNegative val="0"/>
            <c:bubble3D val="0"/>
            <c:extLst>
              <c:ext xmlns:c16="http://schemas.microsoft.com/office/drawing/2014/chart" uri="{C3380CC4-5D6E-409C-BE32-E72D297353CC}">
                <c16:uniqueId val="{0000001C-660E-4A9E-A39C-C621B2E44AA9}"/>
              </c:ext>
            </c:extLst>
          </c:dPt>
          <c:dPt>
            <c:idx val="11"/>
            <c:invertIfNegative val="0"/>
            <c:bubble3D val="0"/>
            <c:extLst>
              <c:ext xmlns:c16="http://schemas.microsoft.com/office/drawing/2014/chart" uri="{C3380CC4-5D6E-409C-BE32-E72D297353CC}">
                <c16:uniqueId val="{0000001D-660E-4A9E-A39C-C621B2E44AA9}"/>
              </c:ext>
            </c:extLst>
          </c:dPt>
          <c:dPt>
            <c:idx val="12"/>
            <c:invertIfNegative val="0"/>
            <c:bubble3D val="0"/>
            <c:extLst>
              <c:ext xmlns:c16="http://schemas.microsoft.com/office/drawing/2014/chart" uri="{C3380CC4-5D6E-409C-BE32-E72D297353CC}">
                <c16:uniqueId val="{0000001E-660E-4A9E-A39C-C621B2E44AA9}"/>
              </c:ext>
            </c:extLst>
          </c:dPt>
          <c:dPt>
            <c:idx val="13"/>
            <c:invertIfNegative val="0"/>
            <c:bubble3D val="0"/>
            <c:extLst>
              <c:ext xmlns:c16="http://schemas.microsoft.com/office/drawing/2014/chart" uri="{C3380CC4-5D6E-409C-BE32-E72D297353CC}">
                <c16:uniqueId val="{0000001F-660E-4A9E-A39C-C621B2E44AA9}"/>
              </c:ext>
            </c:extLst>
          </c:dPt>
          <c:dPt>
            <c:idx val="14"/>
            <c:invertIfNegative val="0"/>
            <c:bubble3D val="0"/>
            <c:extLst>
              <c:ext xmlns:c16="http://schemas.microsoft.com/office/drawing/2014/chart" uri="{C3380CC4-5D6E-409C-BE32-E72D297353CC}">
                <c16:uniqueId val="{00000020-660E-4A9E-A39C-C621B2E44AA9}"/>
              </c:ext>
            </c:extLst>
          </c:dPt>
          <c:dPt>
            <c:idx val="15"/>
            <c:invertIfNegative val="0"/>
            <c:bubble3D val="0"/>
            <c:extLst>
              <c:ext xmlns:c16="http://schemas.microsoft.com/office/drawing/2014/chart" uri="{C3380CC4-5D6E-409C-BE32-E72D297353CC}">
                <c16:uniqueId val="{00000021-660E-4A9E-A39C-C621B2E44AA9}"/>
              </c:ext>
            </c:extLst>
          </c:dPt>
          <c:dPt>
            <c:idx val="16"/>
            <c:invertIfNegative val="0"/>
            <c:bubble3D val="0"/>
            <c:extLst>
              <c:ext xmlns:c16="http://schemas.microsoft.com/office/drawing/2014/chart" uri="{C3380CC4-5D6E-409C-BE32-E72D297353CC}">
                <c16:uniqueId val="{00000022-660E-4A9E-A39C-C621B2E44AA9}"/>
              </c:ext>
            </c:extLst>
          </c:dPt>
          <c:dPt>
            <c:idx val="17"/>
            <c:invertIfNegative val="0"/>
            <c:bubble3D val="0"/>
            <c:extLst>
              <c:ext xmlns:c16="http://schemas.microsoft.com/office/drawing/2014/chart" uri="{C3380CC4-5D6E-409C-BE32-E72D297353CC}">
                <c16:uniqueId val="{00000023-660E-4A9E-A39C-C621B2E44AA9}"/>
              </c:ext>
            </c:extLst>
          </c:dPt>
          <c:dPt>
            <c:idx val="18"/>
            <c:invertIfNegative val="0"/>
            <c:bubble3D val="0"/>
            <c:extLst>
              <c:ext xmlns:c16="http://schemas.microsoft.com/office/drawing/2014/chart" uri="{C3380CC4-5D6E-409C-BE32-E72D297353CC}">
                <c16:uniqueId val="{00000024-660E-4A9E-A39C-C621B2E44AA9}"/>
              </c:ext>
            </c:extLst>
          </c:dPt>
          <c:dPt>
            <c:idx val="19"/>
            <c:invertIfNegative val="0"/>
            <c:bubble3D val="0"/>
            <c:extLst>
              <c:ext xmlns:c16="http://schemas.microsoft.com/office/drawing/2014/chart" uri="{C3380CC4-5D6E-409C-BE32-E72D297353CC}">
                <c16:uniqueId val="{00000025-660E-4A9E-A39C-C621B2E44AA9}"/>
              </c:ext>
            </c:extLst>
          </c:dPt>
          <c:dPt>
            <c:idx val="20"/>
            <c:invertIfNegative val="0"/>
            <c:bubble3D val="0"/>
            <c:extLst>
              <c:ext xmlns:c16="http://schemas.microsoft.com/office/drawing/2014/chart" uri="{C3380CC4-5D6E-409C-BE32-E72D297353CC}">
                <c16:uniqueId val="{00000026-660E-4A9E-A39C-C621B2E44AA9}"/>
              </c:ext>
            </c:extLst>
          </c:dPt>
          <c:dPt>
            <c:idx val="21"/>
            <c:invertIfNegative val="0"/>
            <c:bubble3D val="0"/>
            <c:extLst>
              <c:ext xmlns:c16="http://schemas.microsoft.com/office/drawing/2014/chart" uri="{C3380CC4-5D6E-409C-BE32-E72D297353CC}">
                <c16:uniqueId val="{00000027-660E-4A9E-A39C-C621B2E44AA9}"/>
              </c:ext>
            </c:extLst>
          </c:dPt>
          <c:dPt>
            <c:idx val="22"/>
            <c:invertIfNegative val="0"/>
            <c:bubble3D val="0"/>
            <c:extLst>
              <c:ext xmlns:c16="http://schemas.microsoft.com/office/drawing/2014/chart" uri="{C3380CC4-5D6E-409C-BE32-E72D297353CC}">
                <c16:uniqueId val="{00000028-660E-4A9E-A39C-C621B2E44AA9}"/>
              </c:ext>
            </c:extLst>
          </c:dPt>
          <c:dLbls>
            <c:dLbl>
              <c:idx val="0"/>
              <c:layout>
                <c:manualLayout>
                  <c:x val="2.3376046485405554E-2"/>
                  <c:y val="-6.52308148725846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60E-4A9E-A39C-C621B2E44AA9}"/>
                </c:ext>
              </c:extLst>
            </c:dLbl>
            <c:dLbl>
              <c:idx val="1"/>
              <c:layout>
                <c:manualLayout>
                  <c:x val="2.5107605484324488E-2"/>
                  <c:y val="-7.175389635984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0E-4A9E-A39C-C621B2E44AA9}"/>
                </c:ext>
              </c:extLst>
            </c:dLbl>
            <c:dLbl>
              <c:idx val="2"/>
              <c:layout>
                <c:manualLayout>
                  <c:x val="2.1211597736756883E-2"/>
                  <c:y val="-6.52308148725846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60E-4A9E-A39C-C621B2E44AA9}"/>
                </c:ext>
              </c:extLst>
            </c:dLbl>
            <c:dLbl>
              <c:idx val="3"/>
              <c:layout>
                <c:manualLayout>
                  <c:x val="2.7272054232973155E-2"/>
                  <c:y val="-9.13231408216185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60E-4A9E-A39C-C621B2E44AA9}"/>
                </c:ext>
              </c:extLst>
            </c:dLbl>
            <c:dLbl>
              <c:idx val="4"/>
              <c:layout>
                <c:manualLayout>
                  <c:x val="2.8216560739824877E-2"/>
                  <c:y val="-7.9140111100183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60E-4A9E-A39C-C621B2E44AA9}"/>
                </c:ext>
              </c:extLst>
            </c:dLbl>
            <c:dLbl>
              <c:idx val="5"/>
              <c:layout>
                <c:manualLayout>
                  <c:x val="3.197107331130742E-2"/>
                  <c:y val="-4.904618446511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60E-4A9E-A39C-C621B2E44AA9}"/>
                </c:ext>
              </c:extLst>
            </c:dLbl>
            <c:dLbl>
              <c:idx val="6"/>
              <c:layout>
                <c:manualLayout>
                  <c:x val="3.4233096895945857E-2"/>
                  <c:y val="-4.9594507565772061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layout>
                    <c:manualLayout>
                      <c:w val="5.3956474420491951E-2"/>
                      <c:h val="2.5632466296307714E-2"/>
                    </c:manualLayout>
                  </c15:layout>
                </c:ext>
                <c:ext xmlns:c16="http://schemas.microsoft.com/office/drawing/2014/chart" uri="{C3380CC4-5D6E-409C-BE32-E72D297353CC}">
                  <c16:uniqueId val="{00000018-660E-4A9E-A39C-C621B2E44AA9}"/>
                </c:ext>
              </c:extLst>
            </c:dLbl>
            <c:dLbl>
              <c:idx val="7"/>
              <c:layout>
                <c:manualLayout>
                  <c:x val="2.5973384983784018E-2"/>
                  <c:y val="-8.48000593343610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60E-4A9E-A39C-C621B2E44AA9}"/>
                </c:ext>
              </c:extLst>
            </c:dLbl>
            <c:dLbl>
              <c:idx val="8"/>
              <c:layout>
                <c:manualLayout>
                  <c:x val="2.6941025228989234E-2"/>
                  <c:y val="-7.7851880046575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60E-4A9E-A39C-C621B2E44AA9}"/>
                </c:ext>
              </c:extLst>
            </c:dLbl>
            <c:dLbl>
              <c:idx val="9"/>
              <c:layout>
                <c:manualLayout>
                  <c:x val="2.7888657512852147E-2"/>
                  <c:y val="-7.89005528518012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60E-4A9E-A39C-C621B2E44AA9}"/>
                </c:ext>
              </c:extLst>
            </c:dLbl>
            <c:dLbl>
              <c:idx val="10"/>
              <c:layout>
                <c:manualLayout>
                  <c:x val="2.7704930478731481E-2"/>
                  <c:y val="-7.386465559155598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60E-4A9E-A39C-C621B2E44AA9}"/>
                </c:ext>
              </c:extLst>
            </c:dLbl>
            <c:dLbl>
              <c:idx val="11"/>
              <c:layout>
                <c:manualLayout>
                  <c:x val="2.9436490622470692E-2"/>
                  <c:y val="-1.1151565813247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60E-4A9E-A39C-C621B2E44AA9}"/>
                </c:ext>
              </c:extLst>
            </c:dLbl>
            <c:dLbl>
              <c:idx val="12"/>
              <c:layout>
                <c:manualLayout>
                  <c:x val="2.9040187125369658E-2"/>
                  <c:y val="-6.523072796577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60E-4A9E-A39C-C621B2E44AA9}"/>
                </c:ext>
              </c:extLst>
            </c:dLbl>
            <c:dLbl>
              <c:idx val="13"/>
              <c:layout>
                <c:manualLayout>
                  <c:x val="3.3849121132585702E-2"/>
                  <c:y val="-3.21835899909358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60E-4A9E-A39C-C621B2E44AA9}"/>
                </c:ext>
              </c:extLst>
            </c:dLbl>
            <c:dLbl>
              <c:idx val="14"/>
              <c:layout>
                <c:manualLayout>
                  <c:x val="2.9003607360516222E-2"/>
                  <c:y val="-8.52796319971386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60E-4A9E-A39C-C621B2E44AA9}"/>
                </c:ext>
              </c:extLst>
            </c:dLbl>
            <c:dLbl>
              <c:idx val="15"/>
              <c:layout>
                <c:manualLayout>
                  <c:x val="2.8940840039623147E-2"/>
                  <c:y val="-4.50861041159470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60E-4A9E-A39C-C621B2E44AA9}"/>
                </c:ext>
              </c:extLst>
            </c:dLbl>
            <c:dLbl>
              <c:idx val="16"/>
              <c:layout>
                <c:manualLayout>
                  <c:x val="3.2054766129046598E-2"/>
                  <c:y val="-1.0508846037569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60E-4A9E-A39C-C621B2E44AA9}"/>
                </c:ext>
              </c:extLst>
            </c:dLbl>
            <c:dLbl>
              <c:idx val="17"/>
              <c:layout>
                <c:manualLayout>
                  <c:x val="4.1393263342082237E-2"/>
                  <c:y val="-3.5733243042812197E-3"/>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layout>
                    <c:manualLayout>
                      <c:w val="5.7442704612403021E-2"/>
                      <c:h val="2.693710218799775E-2"/>
                    </c:manualLayout>
                  </c15:layout>
                </c:ext>
                <c:ext xmlns:c16="http://schemas.microsoft.com/office/drawing/2014/chart" uri="{C3380CC4-5D6E-409C-BE32-E72D297353CC}">
                  <c16:uniqueId val="{00000023-660E-4A9E-A39C-C621B2E44AA9}"/>
                </c:ext>
              </c:extLst>
            </c:dLbl>
            <c:dLbl>
              <c:idx val="18"/>
              <c:layout>
                <c:manualLayout>
                  <c:x val="5.1753825742768489E-2"/>
                  <c:y val="3.5427059337532874E-2"/>
                </c:manualLayout>
              </c:layout>
              <c:showLegendKey val="0"/>
              <c:showVal val="1"/>
              <c:showCatName val="0"/>
              <c:showSerName val="0"/>
              <c:showPercent val="0"/>
              <c:showBubbleSize val="0"/>
              <c:extLst>
                <c:ext xmlns:c15="http://schemas.microsoft.com/office/drawing/2012/chart" uri="{CE6537A1-D6FC-4f65-9D91-7224C49458BB}">
                  <c15:layout>
                    <c:manualLayout>
                      <c:w val="5.2472533853622272E-2"/>
                      <c:h val="2.5163808947174612E-2"/>
                    </c:manualLayout>
                  </c15:layout>
                </c:ext>
                <c:ext xmlns:c16="http://schemas.microsoft.com/office/drawing/2014/chart" uri="{C3380CC4-5D6E-409C-BE32-E72D297353CC}">
                  <c16:uniqueId val="{00000024-660E-4A9E-A39C-C621B2E44AA9}"/>
                </c:ext>
              </c:extLst>
            </c:dLbl>
            <c:dLbl>
              <c:idx val="19"/>
              <c:layout>
                <c:manualLayout>
                  <c:x val="-1.3269662720731471E-2"/>
                  <c:y val="-4.3072065377914581E-2"/>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layout>
                    <c:manualLayout>
                      <c:w val="4.9333167031806978E-2"/>
                      <c:h val="1.7164684809383813E-2"/>
                    </c:manualLayout>
                  </c15:layout>
                </c:ext>
                <c:ext xmlns:c16="http://schemas.microsoft.com/office/drawing/2014/chart" uri="{C3380CC4-5D6E-409C-BE32-E72D297353CC}">
                  <c16:uniqueId val="{00000025-660E-4A9E-A39C-C621B2E44AA9}"/>
                </c:ext>
              </c:extLst>
            </c:dLbl>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tx2">
                          <a:lumMod val="35000"/>
                          <a:lumOff val="65000"/>
                        </a:schemeClr>
                      </a:solidFill>
                    </a:ln>
                    <a:effectLst/>
                  </c:spPr>
                </c15:leaderLines>
              </c:ext>
            </c:extLst>
          </c:dLbls>
          <c:cat>
            <c:strLit>
              <c:ptCount val="20"/>
              <c:pt idx="0">
                <c:v>Constancia de No Alteración al Medio Ambiente y su Entorno Ecológico</c:v>
              </c:pt>
              <c:pt idx="1">
                <c:v>Dictamen de Poda, Derribo y Trasplante de Árbol</c:v>
              </c:pt>
              <c:pt idx="2">
                <c:v>Revalidación de Anuencia Municipal para Expendio de Productos Cárnicos (Rural / Urbano para CEDIS Centro de Distribución)</c:v>
              </c:pt>
              <c:pt idx="3">
                <c:v>Constancia de No Adeudo de Agua</c:v>
              </c:pt>
              <c:pt idx="4">
                <c:v>Asentamiento de Menores de 1 Año</c:v>
              </c:pt>
              <c:pt idx="5">
                <c:v>Constancia de Cumplimiento en Medidas de Seguridad y Protección</c:v>
              </c:pt>
              <c:pt idx="6">
                <c:v>Revalidación de Anuencia Municipal para Matanza y/o Expendio de Productos Cárnicos (Revalidación Rural)</c:v>
              </c:pt>
              <c:pt idx="7">
                <c:v>Permiso de Construcción</c:v>
              </c:pt>
              <c:pt idx="8">
                <c:v>Revalidación de Constancia de Alineamiento y Número Oficial</c:v>
              </c:pt>
              <c:pt idx="9">
                <c:v>Cédula Catastral</c:v>
              </c:pt>
              <c:pt idx="10">
                <c:v>Actualización en el Padrón de Proveedores (Persona Física y Persona Moral)</c:v>
              </c:pt>
              <c:pt idx="11">
                <c:v>Revalidación de Anuencia Municipal para Expendio de Productos Cárnicos (Revalidación Urbano)</c:v>
              </c:pt>
              <c:pt idx="12">
                <c:v>Constancia de Factibilidad de Uso de Suelo</c:v>
              </c:pt>
              <c:pt idx="13">
                <c:v>Estudio de Factibilidad para la Expedición de Licencia de Funcionamiento</c:v>
              </c:pt>
              <c:pt idx="14">
                <c:v>Inscripción para Alta en el Padrón de Proveedores (Persona Física)</c:v>
              </c:pt>
              <c:pt idx="15">
                <c:v>Constancia de Alineamiento, Número Oficial o Ambos</c:v>
              </c:pt>
              <c:pt idx="16">
                <c:v>Inscripción para Alta en el Padrón de Proveedores (Persona Moral)</c:v>
              </c:pt>
              <c:pt idx="17">
                <c:v>Constancia de Cumplimiento de Obligaciones Fiscales Municipales</c:v>
              </c:pt>
              <c:pt idx="18">
                <c:v>Expedición de Copias Certificadas (Nacimiento,  Matrimonio,  Divorcio,  Defunción,  Reconocimiento, Adopción, Negativo, Inscripción de Extranjería)</c:v>
              </c:pt>
              <c:pt idx="19">
                <c:v>Registro de Escritura Pública</c:v>
              </c:pt>
            </c:strLit>
          </c:cat>
          <c:val>
            <c:numLit>
              <c:formatCode>General</c:formatCode>
              <c:ptCount val="20"/>
              <c:pt idx="0">
                <c:v>1.3123359580052493E-3</c:v>
              </c:pt>
              <c:pt idx="1">
                <c:v>1.3123359580052493E-3</c:v>
              </c:pt>
              <c:pt idx="2">
                <c:v>2.6246719160104987E-3</c:v>
              </c:pt>
              <c:pt idx="3">
                <c:v>3.937007874015748E-3</c:v>
              </c:pt>
              <c:pt idx="4">
                <c:v>6.5616797900262466E-3</c:v>
              </c:pt>
              <c:pt idx="5">
                <c:v>6.5616797900262466E-3</c:v>
              </c:pt>
              <c:pt idx="6">
                <c:v>7.874015748031496E-3</c:v>
              </c:pt>
              <c:pt idx="7">
                <c:v>7.874015748031496E-3</c:v>
              </c:pt>
              <c:pt idx="8">
                <c:v>9.1863517060367453E-3</c:v>
              </c:pt>
              <c:pt idx="9">
                <c:v>1.0498687664041995E-2</c:v>
              </c:pt>
              <c:pt idx="10">
                <c:v>2.4934383202099737E-2</c:v>
              </c:pt>
              <c:pt idx="11">
                <c:v>3.0183727034120734E-2</c:v>
              </c:pt>
              <c:pt idx="12">
                <c:v>4.4619422572178477E-2</c:v>
              </c:pt>
              <c:pt idx="13">
                <c:v>4.8556430446194225E-2</c:v>
              </c:pt>
              <c:pt idx="14">
                <c:v>5.2493438320209973E-2</c:v>
              </c:pt>
              <c:pt idx="15">
                <c:v>5.905511811023622E-2</c:v>
              </c:pt>
              <c:pt idx="16">
                <c:v>7.6115485564304461E-2</c:v>
              </c:pt>
              <c:pt idx="17">
                <c:v>8.1364829396325458E-2</c:v>
              </c:pt>
              <c:pt idx="18">
                <c:v>0.18110236220472442</c:v>
              </c:pt>
              <c:pt idx="19">
                <c:v>0.34383202099737531</c:v>
              </c:pt>
            </c:numLit>
          </c:val>
          <c:extLst>
            <c:ext xmlns:c16="http://schemas.microsoft.com/office/drawing/2014/chart" uri="{C3380CC4-5D6E-409C-BE32-E72D297353CC}">
              <c16:uniqueId val="{00000029-660E-4A9E-A39C-C621B2E44AA9}"/>
            </c:ext>
          </c:extLst>
        </c:ser>
        <c:dLbls>
          <c:showLegendKey val="0"/>
          <c:showVal val="1"/>
          <c:showCatName val="0"/>
          <c:showSerName val="0"/>
          <c:showPercent val="0"/>
          <c:showBubbleSize val="0"/>
        </c:dLbls>
        <c:gapWidth val="62"/>
        <c:gapDepth val="95"/>
        <c:shape val="box"/>
        <c:axId val="759176976"/>
        <c:axId val="759178224"/>
        <c:axId val="0"/>
      </c:bar3DChart>
      <c:catAx>
        <c:axId val="759176976"/>
        <c:scaling>
          <c:orientation val="minMax"/>
        </c:scaling>
        <c:delete val="0"/>
        <c:axPos val="l"/>
        <c:numFmt formatCode="General" sourceLinked="1"/>
        <c:majorTickMark val="none"/>
        <c:minorTickMark val="none"/>
        <c:tickLblPos val="low"/>
        <c:spPr>
          <a:solidFill>
            <a:schemeClr val="bg1"/>
          </a:solidFill>
          <a:ln w="9525" cap="flat" cmpd="sng" algn="ctr">
            <a:solidFill>
              <a:schemeClr val="tx2">
                <a:lumMod val="15000"/>
                <a:lumOff val="85000"/>
              </a:schemeClr>
            </a:solidFill>
            <a:round/>
          </a:ln>
          <a:effectLst/>
        </c:spPr>
        <c:txPr>
          <a:bodyPr rot="0" spcFirstLastPara="1" vertOverflow="ellipsis" wrap="square" anchor="t" anchorCtr="1"/>
          <a:lstStyle/>
          <a:p>
            <a:pPr>
              <a:defRPr sz="2800" b="1" i="0" u="none" strike="noStrike" kern="1200" baseline="0">
                <a:solidFill>
                  <a:sysClr val="windowText" lastClr="000000"/>
                </a:solidFill>
                <a:latin typeface="+mn-lt"/>
                <a:ea typeface="+mn-ea"/>
                <a:cs typeface="Arial" panose="020B0604020202020204" pitchFamily="34" charset="0"/>
              </a:defRPr>
            </a:pPr>
            <a:endParaRPr lang="es-MX"/>
          </a:p>
        </c:txPr>
        <c:crossAx val="759178224"/>
        <c:crosses val="autoZero"/>
        <c:auto val="0"/>
        <c:lblAlgn val="r"/>
        <c:lblOffset val="10"/>
        <c:tickLblSkip val="1"/>
        <c:tickMarkSkip val="10"/>
        <c:noMultiLvlLbl val="0"/>
      </c:catAx>
      <c:valAx>
        <c:axId val="759178224"/>
        <c:scaling>
          <c:orientation val="minMax"/>
          <c:max val="250"/>
        </c:scaling>
        <c:delete val="1"/>
        <c:axPos val="t"/>
        <c:numFmt formatCode="General" sourceLinked="0"/>
        <c:majorTickMark val="none"/>
        <c:minorTickMark val="none"/>
        <c:tickLblPos val="nextTo"/>
        <c:crossAx val="759176976"/>
        <c:crosses val="max"/>
        <c:crossBetween val="between"/>
      </c:valAx>
      <c:spPr>
        <a:noFill/>
        <a:ln>
          <a:solidFill>
            <a:schemeClr val="bg1"/>
          </a:solidFill>
        </a:ln>
        <a:effectLst/>
      </c:spPr>
    </c:plotArea>
    <c:legend>
      <c:legendPos val="t"/>
      <c:layout>
        <c:manualLayout>
          <c:xMode val="edge"/>
          <c:yMode val="edge"/>
          <c:x val="0.42275458702290486"/>
          <c:y val="0.97908439181774576"/>
          <c:w val="8.583710860656818E-2"/>
          <c:h val="2.063610631232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MX"/>
    </a:p>
  </c:txPr>
  <c:printSettings>
    <c:headerFooter/>
    <c:pageMargins b="0.75" l="0.7" r="0.7" t="0.75" header="0.3" footer="0.3"/>
    <c:pageSetup orientation="portrait"/>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dk1">
                      <a:lumMod val="65000"/>
                      <a:lumOff val="35000"/>
                    </a:schemeClr>
                  </a:solidFill>
                  <a:latin typeface="+mn-lt"/>
                  <a:ea typeface="+mn-ea"/>
                  <a:cs typeface="+mn-cs"/>
                </a:defRPr>
              </a:pPr>
              <a:endParaRPr lang="es-MX"/>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dk1">
                      <a:lumMod val="65000"/>
                      <a:lumOff val="35000"/>
                    </a:schemeClr>
                  </a:solidFill>
                  <a:latin typeface="+mn-lt"/>
                  <a:ea typeface="+mn-ea"/>
                  <a:cs typeface="+mn-cs"/>
                </a:defRPr>
              </a:pPr>
              <a:endParaRPr lang="es-MX"/>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3600" b="1" i="0" u="none" strike="noStrike" kern="1200" baseline="0">
                  <a:solidFill>
                    <a:schemeClr val="tx1">
                      <a:lumMod val="85000"/>
                      <a:lumOff val="15000"/>
                    </a:schemeClr>
                  </a:solidFill>
                  <a:latin typeface="+mn-lt"/>
                  <a:ea typeface="+mn-ea"/>
                  <a:cs typeface="+mn-cs"/>
                </a:defRPr>
              </a:pPr>
              <a:endParaRPr lang="es-MX"/>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2.3494859291898242E-2"/>
              <c:y val="-2.540834845735027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3600" b="1" i="0" u="none" strike="noStrike" kern="1200" baseline="0">
                  <a:solidFill>
                    <a:schemeClr val="tx1">
                      <a:lumMod val="85000"/>
                      <a:lumOff val="15000"/>
                    </a:schemeClr>
                  </a:solidFill>
                  <a:latin typeface="+mn-lt"/>
                  <a:ea typeface="+mn-ea"/>
                  <a:cs typeface="+mn-cs"/>
                </a:defRPr>
              </a:pPr>
              <a:endParaRPr lang="es-MX"/>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dLbl>
          <c:idx val="0"/>
          <c:layout>
            <c:manualLayout>
              <c:x val="1.95790494099152E-2"/>
              <c:y val="-1.209921355111922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3600" b="1" i="0" u="none" strike="noStrike" kern="1200" baseline="0">
                  <a:solidFill>
                    <a:schemeClr val="tx1">
                      <a:lumMod val="85000"/>
                      <a:lumOff val="15000"/>
                    </a:schemeClr>
                  </a:solidFill>
                  <a:latin typeface="+mn-lt"/>
                  <a:ea typeface="+mn-ea"/>
                  <a:cs typeface="+mn-cs"/>
                </a:defRPr>
              </a:pPr>
              <a:endParaRPr lang="es-MX"/>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
        <c:spPr>
          <a:solidFill>
            <a:schemeClr val="accent1"/>
          </a:solidFill>
          <a:ln w="25400">
            <a:solidFill>
              <a:schemeClr val="lt1"/>
            </a:solidFill>
          </a:ln>
          <a:effectLst/>
          <a:sp3d contourW="25400">
            <a:contourClr>
              <a:schemeClr val="lt1"/>
            </a:contourClr>
          </a:sp3d>
        </c:spPr>
        <c:dLbl>
          <c:idx val="0"/>
          <c:layout>
            <c:manualLayout>
              <c:x val="1.6968509488593173E-2"/>
              <c:y val="-1.451905626134301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3600" b="1" i="0" u="none" strike="noStrike" kern="1200" baseline="0">
                  <a:solidFill>
                    <a:schemeClr val="tx1">
                      <a:lumMod val="85000"/>
                      <a:lumOff val="15000"/>
                    </a:schemeClr>
                  </a:solidFill>
                  <a:latin typeface="+mn-lt"/>
                  <a:ea typeface="+mn-ea"/>
                  <a:cs typeface="+mn-cs"/>
                </a:defRPr>
              </a:pPr>
              <a:endParaRPr lang="es-MX"/>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dLbl>
          <c:idx val="0"/>
          <c:layout>
            <c:manualLayout>
              <c:x val="-3.9158098819830449E-2"/>
              <c:y val="-2.177858439201456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3600" b="1" i="0" u="none" strike="noStrike" kern="1200" baseline="0">
                  <a:solidFill>
                    <a:schemeClr val="tx1">
                      <a:lumMod val="85000"/>
                      <a:lumOff val="15000"/>
                    </a:schemeClr>
                  </a:solidFill>
                  <a:latin typeface="+mn-lt"/>
                  <a:ea typeface="+mn-ea"/>
                  <a:cs typeface="+mn-cs"/>
                </a:defRPr>
              </a:pPr>
              <a:endParaRPr lang="es-MX"/>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201891144299246E-2"/>
          <c:y val="6.2067088826696717E-4"/>
          <c:w val="0.80921815490119697"/>
          <c:h val="0.80876785444493204"/>
        </c:manualLayout>
      </c:layout>
      <c:pie3DChart>
        <c:varyColors val="1"/>
        <c:ser>
          <c:idx val="0"/>
          <c:order val="0"/>
          <c:tx>
            <c:v>Total</c:v>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4D1-4EBD-AC5C-02796C63160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4D1-4EBD-AC5C-02796C63160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4D1-4EBD-AC5C-02796C63160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4D1-4EBD-AC5C-02796C631602}"/>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24D1-4EBD-AC5C-02796C631602}"/>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24D1-4EBD-AC5C-02796C631602}"/>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24D1-4EBD-AC5C-02796C631602}"/>
              </c:ext>
            </c:extLst>
          </c:dPt>
          <c:dLbls>
            <c:dLbl>
              <c:idx val="0"/>
              <c:layout>
                <c:manualLayout>
                  <c:x val="-3.9158098819830449E-2"/>
                  <c:y val="-2.177858439201456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D1-4EBD-AC5C-02796C631602}"/>
                </c:ext>
              </c:extLst>
            </c:dLbl>
            <c:dLbl>
              <c:idx val="1"/>
              <c:layout>
                <c:manualLayout>
                  <c:x val="2.3494859291898242E-2"/>
                  <c:y val="-2.540834845735027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D1-4EBD-AC5C-02796C631602}"/>
                </c:ext>
              </c:extLst>
            </c:dLbl>
            <c:dLbl>
              <c:idx val="2"/>
              <c:layout>
                <c:manualLayout>
                  <c:x val="1.95790494099152E-2"/>
                  <c:y val="-1.209921355111922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D1-4EBD-AC5C-02796C631602}"/>
                </c:ext>
              </c:extLst>
            </c:dLbl>
            <c:dLbl>
              <c:idx val="3"/>
              <c:layout>
                <c:manualLayout>
                  <c:x val="1.6968509488593173E-2"/>
                  <c:y val="-1.45190562613430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D1-4EBD-AC5C-02796C63160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3600" b="1" i="0" u="none" strike="noStrike" kern="1200" baseline="0">
                    <a:solidFill>
                      <a:schemeClr val="tx1">
                        <a:lumMod val="85000"/>
                        <a:lumOff val="15000"/>
                      </a:schemeClr>
                    </a:solidFill>
                    <a:latin typeface="+mn-lt"/>
                    <a:ea typeface="+mn-ea"/>
                    <a:cs typeface="+mn-cs"/>
                  </a:defRPr>
                </a:pPr>
                <a:endParaRPr lang="es-MX"/>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Lit>
              <c:ptCount val="7"/>
              <c:pt idx="0">
                <c:v>Coordinación de Protección Civil</c:v>
              </c:pt>
              <c:pt idx="1">
                <c:v>Dirección de Protección Ambiental y Desarrollo Sustentable</c:v>
              </c:pt>
              <c:pt idx="2">
                <c:v>Dirección de Fomento Económico y Turismo</c:v>
              </c:pt>
              <c:pt idx="3">
                <c:v>Dirección de Administración</c:v>
              </c:pt>
              <c:pt idx="4">
                <c:v>Secretaría del Ayuntamiento</c:v>
              </c:pt>
              <c:pt idx="5">
                <c:v>Dirección de Obras, Ordenamiento Territorial y Servicios Municipales</c:v>
              </c:pt>
              <c:pt idx="6">
                <c:v>Dirección de Finanzas</c:v>
              </c:pt>
            </c:strLit>
          </c:cat>
          <c:val>
            <c:numLit>
              <c:formatCode>General</c:formatCode>
              <c:ptCount val="7"/>
              <c:pt idx="0">
                <c:v>1</c:v>
              </c:pt>
              <c:pt idx="1">
                <c:v>2</c:v>
              </c:pt>
              <c:pt idx="2">
                <c:v>23</c:v>
              </c:pt>
              <c:pt idx="3">
                <c:v>44</c:v>
              </c:pt>
              <c:pt idx="4">
                <c:v>54</c:v>
              </c:pt>
              <c:pt idx="5">
                <c:v>55</c:v>
              </c:pt>
              <c:pt idx="6">
                <c:v>295</c:v>
              </c:pt>
            </c:numLit>
          </c:val>
          <c:extLst>
            <c:ext xmlns:c16="http://schemas.microsoft.com/office/drawing/2014/chart" uri="{C3380CC4-5D6E-409C-BE32-E72D297353CC}">
              <c16:uniqueId val="{0000000E-24D1-4EBD-AC5C-02796C63160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0955213136476003E-2"/>
          <c:y val="0.65341497320639452"/>
          <c:w val="0.93056769010232032"/>
          <c:h val="0.34131266516303665"/>
        </c:manualLayout>
      </c:layout>
      <c:overlay val="1"/>
      <c:spPr>
        <a:noFill/>
        <a:ln>
          <a:noFill/>
        </a:ln>
        <a:effectLst/>
      </c:spPr>
      <c:txPr>
        <a:bodyPr rot="0" spcFirstLastPara="1" vertOverflow="ellipsis" vert="horz" wrap="square" anchor="ctr" anchorCtr="1"/>
        <a:lstStyle/>
        <a:p>
          <a:pPr>
            <a:defRPr sz="2400" b="1" i="0" u="none" strike="noStrike" kern="1200" baseline="0">
              <a:solidFill>
                <a:schemeClr val="tx1">
                  <a:lumMod val="85000"/>
                  <a:lumOff val="1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b="1"/>
      </a:pPr>
      <a:endParaRPr lang="es-MX"/>
    </a:p>
  </c:txPr>
  <c:printSettings>
    <c:headerFooter/>
    <c:pageMargins b="0.75" l="0.7" r="0.7" t="0.75" header="0.3" footer="0.3"/>
    <c:pageSetup orientation="portrait"/>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3.9463660882236556E-3"/>
              <c:y val="-4.8632203326008719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7.2349209166528926E-17"/>
              <c:y val="-3.2421468884005815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9.8659152205592821E-3"/>
              <c:y val="-3.78250470313401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5.9195491323354825E-3"/>
              <c:y val="-3.5123257957672988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3.51232579576729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3.9463660882236556E-3"/>
              <c:y val="-4.8632203326008719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3"/>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4"/>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5"/>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6"/>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9.8659152205592821E-3"/>
              <c:y val="-3.78250470313401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7"/>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3.51232579576729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8"/>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5.9195491323354825E-3"/>
              <c:y val="-3.5123257957672988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9"/>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1"/>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3.9463660882236556E-3"/>
              <c:y val="-4.8632203326008719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2"/>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3"/>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4"/>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5"/>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9.8659152205592821E-3"/>
              <c:y val="-3.78250470313401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6"/>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3.51232579576729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7"/>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5.9195491323354825E-3"/>
              <c:y val="-3.5123257957672988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8"/>
        <c:spPr>
          <a:solidFill>
            <a:srgbClr val="B28526"/>
          </a:solidFill>
          <a:ln w="9525" cap="flat" cmpd="sng" algn="ctr">
            <a:solidFill>
              <a:sysClr val="windowText" lastClr="000000"/>
            </a:solidFill>
            <a:round/>
          </a:ln>
          <a:effectLst/>
          <a:sp3d contourW="9525">
            <a:contourClr>
              <a:sysClr val="windowText" lastClr="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40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2"/>
          </a:solidFill>
          <a:ln w="9525" cap="flat" cmpd="sng" algn="ctr">
            <a:solidFill>
              <a:schemeClr val="tx1"/>
            </a:solidFill>
            <a:round/>
          </a:ln>
          <a:effectLst/>
          <a:sp3d contourW="9525">
            <a:contourClr>
              <a:schemeClr val="tx1"/>
            </a:contourClr>
          </a:sp3d>
        </c:spPr>
        <c:marker>
          <c:symbol val="none"/>
        </c:marker>
        <c:dLbl>
          <c:idx val="0"/>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7.85309482057037E-3"/>
              <c:y val="-7.4989426524393804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1"/>
        <c:spPr>
          <a:solidFill>
            <a:srgbClr val="B28526"/>
          </a:solidFill>
          <a:ln w="9525" cap="flat" cmpd="sng" algn="ctr">
            <a:solidFill>
              <a:schemeClr val="tx1"/>
            </a:solidFill>
            <a:round/>
          </a:ln>
          <a:effectLst/>
          <a:sp3d contourW="9525">
            <a:contourClr>
              <a:schemeClr val="tx1"/>
            </a:contourClr>
          </a:sp3d>
        </c:spPr>
        <c:dLbl>
          <c:idx val="0"/>
          <c:layout>
            <c:manualLayout>
              <c:x val="-2.4417033707234384E-3"/>
              <c:y val="-6.542414492477551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2"/>
        <c:spPr>
          <a:solidFill>
            <a:srgbClr val="B28526"/>
          </a:solidFill>
          <a:ln w="9525" cap="flat" cmpd="sng" algn="ctr">
            <a:solidFill>
              <a:schemeClr val="tx1"/>
            </a:solidFill>
            <a:round/>
          </a:ln>
          <a:effectLst/>
          <a:sp3d contourW="9525">
            <a:contourClr>
              <a:schemeClr val="tx1"/>
            </a:contourClr>
          </a:sp3d>
        </c:spPr>
        <c:dLbl>
          <c:idx val="0"/>
          <c:layout>
            <c:manualLayout>
              <c:x val="-7.3251101121703148E-3"/>
              <c:y val="-7.2360257538407594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3"/>
        <c:spPr>
          <a:solidFill>
            <a:srgbClr val="B28526"/>
          </a:solidFill>
          <a:ln w="9525" cap="flat" cmpd="sng" algn="ctr">
            <a:solidFill>
              <a:schemeClr val="tx1"/>
            </a:solidFill>
            <a:round/>
          </a:ln>
          <a:effectLst/>
          <a:sp3d contourW="9525">
            <a:contourClr>
              <a:schemeClr val="tx1"/>
            </a:contourClr>
          </a:sp3d>
        </c:spPr>
        <c:dLbl>
          <c:idx val="0"/>
          <c:layout>
            <c:manualLayout>
              <c:x val="1.8196493698692098E-2"/>
              <c:y val="-6.5424134365247549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4"/>
        <c:spPr>
          <a:solidFill>
            <a:schemeClr val="accent2"/>
          </a:solidFill>
          <a:ln w="9525" cap="flat" cmpd="sng" algn="ctr">
            <a:solidFill>
              <a:schemeClr val="tx1"/>
            </a:solidFill>
            <a:round/>
          </a:ln>
          <a:effectLst/>
          <a:sp3d contourW="9525">
            <a:contourClr>
              <a:schemeClr val="tx1"/>
            </a:contourClr>
          </a:sp3d>
        </c:spPr>
        <c:dLbl>
          <c:idx val="0"/>
          <c:layout>
            <c:manualLayout>
              <c:x val="-6.4475196235086376E-3"/>
              <c:y val="-5.4471750032550573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5"/>
        <c:spPr>
          <a:solidFill>
            <a:schemeClr val="accent2"/>
          </a:solidFill>
          <a:ln w="9525" cap="flat" cmpd="sng" algn="ctr">
            <a:solidFill>
              <a:schemeClr val="tx1"/>
            </a:solidFill>
            <a:round/>
          </a:ln>
          <a:effectLst/>
          <a:sp3d contourW="9525">
            <a:contourClr>
              <a:schemeClr val="tx1"/>
            </a:contourClr>
          </a:sp3d>
        </c:spPr>
        <c:dLbl>
          <c:idx val="0"/>
          <c:layout>
            <c:manualLayout>
              <c:x val="-7.1189015330268158E-3"/>
              <c:y val="-3.0127298750554241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6"/>
        <c:spPr>
          <a:solidFill>
            <a:schemeClr val="accent2"/>
          </a:solidFill>
          <a:ln w="9525" cap="flat" cmpd="sng" algn="ctr">
            <a:solidFill>
              <a:schemeClr val="tx1"/>
            </a:solidFill>
            <a:round/>
          </a:ln>
          <a:effectLst/>
          <a:sp3d contourW="9525">
            <a:contourClr>
              <a:schemeClr val="tx1"/>
            </a:contourClr>
          </a:sp3d>
        </c:spPr>
        <c:dLbl>
          <c:idx val="0"/>
          <c:layout>
            <c:manualLayout>
              <c:x val="-4.8350741323424703E-3"/>
              <c:y val="-9.4821523122571111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7"/>
        <c:spPr>
          <a:solidFill>
            <a:srgbClr val="B28526"/>
          </a:solidFill>
          <a:ln w="9525" cap="flat" cmpd="sng" algn="ctr">
            <a:solidFill>
              <a:schemeClr val="tx1"/>
            </a:solidFill>
            <a:round/>
          </a:ln>
          <a:effectLst/>
          <a:sp3d contourW="9525">
            <a:contourClr>
              <a:schemeClr val="tx1"/>
            </a:contourClr>
          </a:sp3d>
        </c:spPr>
        <c:dLbl>
          <c:idx val="0"/>
          <c:layout>
            <c:manualLayout>
              <c:x val="2.0358554221693709E-2"/>
              <c:y val="-7.9071726243563067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8"/>
        <c:spPr>
          <a:solidFill>
            <a:schemeClr val="accent2"/>
          </a:solidFill>
          <a:ln w="9525" cap="flat" cmpd="sng" algn="ctr">
            <a:solidFill>
              <a:schemeClr val="tx1"/>
            </a:solidFill>
            <a:round/>
          </a:ln>
          <a:effectLst/>
          <a:sp3d contourW="9525">
            <a:contourClr>
              <a:schemeClr val="tx1"/>
            </a:contourClr>
          </a:sp3d>
        </c:spPr>
        <c:dLbl>
          <c:idx val="0"/>
          <c:layout>
            <c:manualLayout>
              <c:x val="-5.8600820078904825E-3"/>
              <c:y val="-7.1123716967218475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9"/>
        <c:dLbl>
          <c:idx val="0"/>
          <c:layout>
            <c:manualLayout>
              <c:x val="-6.0925287208360261E-3"/>
              <c:y val="-6.8044698467293982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0"/>
        <c:spPr>
          <a:solidFill>
            <a:srgbClr val="B28526"/>
          </a:solidFill>
          <a:ln w="9525" cap="flat" cmpd="sng" algn="ctr">
            <a:solidFill>
              <a:schemeClr val="tx1"/>
            </a:solidFill>
            <a:round/>
          </a:ln>
          <a:effectLst/>
          <a:sp3d contourW="9525">
            <a:contourClr>
              <a:schemeClr val="tx1"/>
            </a:contourClr>
          </a:sp3d>
        </c:spPr>
        <c:dLbl>
          <c:idx val="0"/>
          <c:layout>
            <c:manualLayout>
              <c:x val="2.5129041383253732E-2"/>
              <c:y val="-9.1652052855089483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1"/>
        <c:spPr>
          <a:solidFill>
            <a:srgbClr val="B28526"/>
          </a:solidFill>
          <a:ln w="9525" cap="flat" cmpd="sng" algn="ctr">
            <a:solidFill>
              <a:schemeClr val="tx1"/>
            </a:solidFill>
            <a:round/>
          </a:ln>
          <a:effectLst/>
          <a:sp3d contourW="9525">
            <a:contourClr>
              <a:schemeClr val="tx1"/>
            </a:contourClr>
          </a:sp3d>
        </c:spPr>
        <c:dLbl>
          <c:idx val="0"/>
          <c:layout>
            <c:manualLayout>
              <c:x val="-9.9490085891279587E-4"/>
              <c:y val="-7.0822040842569059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2"/>
        <c:spPr>
          <a:solidFill>
            <a:srgbClr val="B28526"/>
          </a:solidFill>
          <a:ln w="9525" cap="flat" cmpd="sng" algn="ctr">
            <a:solidFill>
              <a:schemeClr val="tx1"/>
            </a:solidFill>
            <a:round/>
          </a:ln>
          <a:effectLst/>
          <a:sp3d contourW="9525">
            <a:contourClr>
              <a:schemeClr val="tx1"/>
            </a:contourClr>
          </a:sp3d>
        </c:spPr>
        <c:dLbl>
          <c:idx val="0"/>
          <c:layout>
            <c:manualLayout>
              <c:x val="1.7839238279942497E-2"/>
              <c:y val="-8.9418923232238698E-2"/>
            </c:manualLayout>
          </c:layout>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3"/>
        <c:spPr>
          <a:solidFill>
            <a:srgbClr val="B28526"/>
          </a:solidFill>
          <a:ln w="9525" cap="flat" cmpd="sng" algn="ctr">
            <a:solidFill>
              <a:sysClr val="windowText" lastClr="000000"/>
            </a:solidFill>
            <a:round/>
          </a:ln>
          <a:effectLst/>
          <a:sp3d contourW="9525">
            <a:contourClr>
              <a:sysClr val="windowText" lastClr="000000"/>
            </a:contourClr>
          </a:sp3d>
        </c:spPr>
        <c:dLbl>
          <c:idx val="0"/>
          <c:layout>
            <c:manualLayout>
              <c:x val="7.0875269838752688E-3"/>
              <c:y val="-8.1308224863321701E-3"/>
            </c:manualLayout>
          </c:layout>
          <c:spPr>
            <a:noFill/>
            <a:ln>
              <a:noFill/>
            </a:ln>
            <a:effectLst/>
          </c:spPr>
          <c:txPr>
            <a:bodyPr rot="0" spcFirstLastPara="1" vertOverflow="ellipsis" vert="horz" wrap="square" lIns="38100" tIns="19050" rIns="38100" bIns="19050" anchor="ctr" anchorCtr="1">
              <a:spAutoFit/>
            </a:bodyPr>
            <a:lstStyle/>
            <a:p>
              <a:pPr>
                <a:defRPr sz="40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4"/>
        <c:spPr>
          <a:solidFill>
            <a:srgbClr val="B28526"/>
          </a:solidFill>
          <a:ln w="9525" cap="flat" cmpd="sng" algn="ctr">
            <a:solidFill>
              <a:sysClr val="windowText" lastClr="000000"/>
            </a:solidFill>
            <a:round/>
          </a:ln>
          <a:effectLst/>
          <a:sp3d contourW="9525">
            <a:contourClr>
              <a:sysClr val="windowText" lastClr="000000"/>
            </a:contourClr>
          </a:sp3d>
        </c:spPr>
        <c:dLbl>
          <c:idx val="0"/>
          <c:layout>
            <c:manualLayout>
              <c:x val="1.3732024067212066E-2"/>
              <c:y val="-2.1107692165639059E-2"/>
            </c:manualLayout>
          </c:layout>
          <c:spPr>
            <a:noFill/>
            <a:ln>
              <a:noFill/>
            </a:ln>
            <a:effectLst/>
          </c:spPr>
          <c:txPr>
            <a:bodyPr rot="0" spcFirstLastPara="1" vertOverflow="ellipsis" vert="horz" wrap="square" lIns="38100" tIns="19050" rIns="38100" bIns="19050" anchor="ctr" anchorCtr="1">
              <a:spAutoFit/>
            </a:bodyPr>
            <a:lstStyle/>
            <a:p>
              <a:pPr>
                <a:defRPr sz="40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rgbClr val="B28526"/>
          </a:solidFill>
          <a:ln w="9525" cap="flat" cmpd="sng" algn="ctr">
            <a:solidFill>
              <a:sysClr val="windowText" lastClr="000000"/>
            </a:solidFill>
            <a:round/>
          </a:ln>
          <a:effectLst/>
          <a:sp3d contourW="9525">
            <a:contourClr>
              <a:sysClr val="windowText" lastClr="000000"/>
            </a:contourClr>
          </a:sp3d>
        </c:spPr>
        <c:dLbl>
          <c:idx val="0"/>
          <c:layout>
            <c:manualLayout>
              <c:x val="7.5155770888611761E-3"/>
              <c:y val="-3.5334869766428163E-3"/>
            </c:manualLayout>
          </c:layout>
          <c:spPr>
            <a:noFill/>
            <a:ln>
              <a:noFill/>
            </a:ln>
            <a:effectLst/>
          </c:spPr>
          <c:txPr>
            <a:bodyPr rot="0" spcFirstLastPara="1" vertOverflow="ellipsis" vert="horz" wrap="square" lIns="38100" tIns="19050" rIns="38100" bIns="19050" anchor="ctr" anchorCtr="1">
              <a:spAutoFit/>
            </a:bodyPr>
            <a:lstStyle/>
            <a:p>
              <a:pPr>
                <a:defRPr sz="40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s>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2839934787939869E-2"/>
          <c:y val="6.8239474455759567E-3"/>
          <c:w val="0.97236654589466653"/>
          <c:h val="0.78979138318557229"/>
        </c:manualLayout>
      </c:layout>
      <c:bar3DChart>
        <c:barDir val="col"/>
        <c:grouping val="stacked"/>
        <c:varyColors val="0"/>
        <c:ser>
          <c:idx val="0"/>
          <c:order val="0"/>
          <c:tx>
            <c:v>Cantidad</c:v>
          </c:tx>
          <c:spPr>
            <a:solidFill>
              <a:srgbClr val="B28526"/>
            </a:solidFill>
            <a:ln w="9525" cap="flat" cmpd="sng" algn="ctr">
              <a:solidFill>
                <a:sysClr val="windowText" lastClr="000000"/>
              </a:solidFill>
              <a:round/>
            </a:ln>
            <a:effectLst/>
            <a:sp3d contourW="9525">
              <a:contourClr>
                <a:sysClr val="windowText" lastClr="000000"/>
              </a:contourClr>
            </a:sp3d>
          </c:spPr>
          <c:invertIfNegative val="0"/>
          <c:dPt>
            <c:idx val="0"/>
            <c:invertIfNegative val="0"/>
            <c:bubble3D val="0"/>
            <c:spPr>
              <a:solidFill>
                <a:srgbClr val="B28526"/>
              </a:solidFill>
              <a:ln w="9525" cap="flat" cmpd="sng" algn="ctr">
                <a:solidFill>
                  <a:sysClr val="windowText" lastClr="000000"/>
                </a:solidFill>
                <a:round/>
              </a:ln>
              <a:effectLst/>
              <a:sp3d contourW="9525">
                <a:contourClr>
                  <a:sysClr val="windowText" lastClr="000000"/>
                </a:contourClr>
              </a:sp3d>
            </c:spPr>
            <c:extLst>
              <c:ext xmlns:c16="http://schemas.microsoft.com/office/drawing/2014/chart" uri="{C3380CC4-5D6E-409C-BE32-E72D297353CC}">
                <c16:uniqueId val="{00000001-AFD1-4A20-B89F-E9AEF35CE321}"/>
              </c:ext>
            </c:extLst>
          </c:dPt>
          <c:dPt>
            <c:idx val="1"/>
            <c:invertIfNegative val="0"/>
            <c:bubble3D val="0"/>
            <c:extLst>
              <c:ext xmlns:c16="http://schemas.microsoft.com/office/drawing/2014/chart" uri="{C3380CC4-5D6E-409C-BE32-E72D297353CC}">
                <c16:uniqueId val="{00000002-AFD1-4A20-B89F-E9AEF35CE321}"/>
              </c:ext>
            </c:extLst>
          </c:dPt>
          <c:dPt>
            <c:idx val="2"/>
            <c:invertIfNegative val="0"/>
            <c:bubble3D val="0"/>
            <c:spPr>
              <a:solidFill>
                <a:srgbClr val="B28526"/>
              </a:solidFill>
              <a:ln w="9525" cap="flat" cmpd="sng" algn="ctr">
                <a:solidFill>
                  <a:sysClr val="windowText" lastClr="000000"/>
                </a:solidFill>
                <a:round/>
              </a:ln>
              <a:effectLst/>
              <a:sp3d contourW="9525">
                <a:contourClr>
                  <a:sysClr val="windowText" lastClr="000000"/>
                </a:contourClr>
              </a:sp3d>
            </c:spPr>
            <c:extLst>
              <c:ext xmlns:c16="http://schemas.microsoft.com/office/drawing/2014/chart" uri="{C3380CC4-5D6E-409C-BE32-E72D297353CC}">
                <c16:uniqueId val="{00000004-AFD1-4A20-B89F-E9AEF35CE321}"/>
              </c:ext>
            </c:extLst>
          </c:dPt>
          <c:dLbls>
            <c:dLbl>
              <c:idx val="0"/>
              <c:layout>
                <c:manualLayout>
                  <c:x val="7.5155770888611761E-3"/>
                  <c:y val="-3.5334869766428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D1-4A20-B89F-E9AEF35CE321}"/>
                </c:ext>
              </c:extLst>
            </c:dLbl>
            <c:dLbl>
              <c:idx val="2"/>
              <c:layout>
                <c:manualLayout>
                  <c:x val="7.0875269838752688E-3"/>
                  <c:y val="-8.13082248633217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D1-4A20-B89F-E9AEF35CE321}"/>
                </c:ext>
              </c:extLst>
            </c:dLbl>
            <c:spPr>
              <a:noFill/>
              <a:ln>
                <a:noFill/>
              </a:ln>
              <a:effectLst/>
            </c:spPr>
            <c:txPr>
              <a:bodyPr rot="0" spcFirstLastPara="1" vertOverflow="ellipsis" vert="horz" wrap="square" lIns="38100" tIns="19050" rIns="38100" bIns="19050" anchor="ctr" anchorCtr="1">
                <a:spAutoFit/>
              </a:bodyPr>
              <a:lstStyle/>
              <a:p>
                <a:pPr>
                  <a:defRPr sz="40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10"/>
              <c:pt idx="0">
                <c:v>Por petición del interesado/ lo realizó de manera presencial</c:v>
              </c:pt>
              <c:pt idx="1">
                <c:v>No se encontró registro alguno con los datos proporcionados</c:v>
              </c:pt>
              <c:pt idx="2">
                <c:v>Problemas ténicos diversos para dar continuidad a la atención del trámite o servicio</c:v>
              </c:pt>
              <c:pt idx="3">
                <c:v>Documentación no vigente o actual</c:v>
              </c:pt>
              <c:pt idx="4">
                <c:v>Duplicidad de trámite</c:v>
              </c:pt>
              <c:pt idx="5">
                <c:v>Documentación no legible</c:v>
              </c:pt>
              <c:pt idx="6">
                <c:v>Formato de Solicitud no fue debidamente llenada y falta de requisitos</c:v>
              </c:pt>
              <c:pt idx="7">
                <c:v>Por superar el tiempo otorgado para el pago correspondiente del trámite</c:v>
              </c:pt>
              <c:pt idx="8">
                <c:v>información erronea o no corresponde a lo solicitado</c:v>
              </c:pt>
              <c:pt idx="9">
                <c:v>Falta de requisitos solicitados</c:v>
              </c:pt>
            </c:strLit>
          </c:cat>
          <c:val>
            <c:numLit>
              <c:formatCode>General</c:formatCode>
              <c:ptCount val="10"/>
              <c:pt idx="0">
                <c:v>4</c:v>
              </c:pt>
              <c:pt idx="1">
                <c:v>5</c:v>
              </c:pt>
              <c:pt idx="2">
                <c:v>6</c:v>
              </c:pt>
              <c:pt idx="3">
                <c:v>7</c:v>
              </c:pt>
              <c:pt idx="4">
                <c:v>9</c:v>
              </c:pt>
              <c:pt idx="5">
                <c:v>13</c:v>
              </c:pt>
              <c:pt idx="6">
                <c:v>60</c:v>
              </c:pt>
              <c:pt idx="7">
                <c:v>66</c:v>
              </c:pt>
              <c:pt idx="8">
                <c:v>103</c:v>
              </c:pt>
              <c:pt idx="9">
                <c:v>115</c:v>
              </c:pt>
            </c:numLit>
          </c:val>
          <c:extLst>
            <c:ext xmlns:c16="http://schemas.microsoft.com/office/drawing/2014/chart" uri="{C3380CC4-5D6E-409C-BE32-E72D297353CC}">
              <c16:uniqueId val="{00000005-AFD1-4A20-B89F-E9AEF35CE321}"/>
            </c:ext>
          </c:extLst>
        </c:ser>
        <c:ser>
          <c:idx val="1"/>
          <c:order val="1"/>
          <c:tx>
            <c:v>Porcentaje</c:v>
          </c:tx>
          <c:spPr>
            <a:solidFill>
              <a:schemeClr val="accent2"/>
            </a:solidFill>
            <a:ln w="9525" cap="flat" cmpd="sng" algn="ctr">
              <a:solidFill>
                <a:schemeClr val="tx1"/>
              </a:solidFill>
              <a:round/>
            </a:ln>
            <a:effectLst/>
            <a:sp3d contourW="9525">
              <a:contourClr>
                <a:schemeClr val="tx1"/>
              </a:contourClr>
            </a:sp3d>
          </c:spPr>
          <c:invertIfNegative val="0"/>
          <c:dPt>
            <c:idx val="0"/>
            <c:invertIfNegative val="0"/>
            <c:bubble3D val="0"/>
            <c:spPr>
              <a:solidFill>
                <a:srgbClr val="B28526"/>
              </a:solidFill>
              <a:ln w="9525" cap="flat" cmpd="sng" algn="ctr">
                <a:solidFill>
                  <a:schemeClr val="tx1"/>
                </a:solidFill>
                <a:round/>
              </a:ln>
              <a:effectLst/>
              <a:sp3d contourW="9525">
                <a:contourClr>
                  <a:schemeClr val="tx1"/>
                </a:contourClr>
              </a:sp3d>
            </c:spPr>
            <c:extLst>
              <c:ext xmlns:c16="http://schemas.microsoft.com/office/drawing/2014/chart" uri="{C3380CC4-5D6E-409C-BE32-E72D297353CC}">
                <c16:uniqueId val="{00000007-AFD1-4A20-B89F-E9AEF35CE321}"/>
              </c:ext>
            </c:extLst>
          </c:dPt>
          <c:dPt>
            <c:idx val="1"/>
            <c:invertIfNegative val="0"/>
            <c:bubble3D val="0"/>
            <c:spPr>
              <a:solidFill>
                <a:srgbClr val="B28526"/>
              </a:solidFill>
              <a:ln w="9525" cap="flat" cmpd="sng" algn="ctr">
                <a:solidFill>
                  <a:schemeClr val="tx1"/>
                </a:solidFill>
                <a:round/>
              </a:ln>
              <a:effectLst/>
              <a:sp3d contourW="9525">
                <a:contourClr>
                  <a:schemeClr val="tx1"/>
                </a:contourClr>
              </a:sp3d>
            </c:spPr>
            <c:extLst>
              <c:ext xmlns:c16="http://schemas.microsoft.com/office/drawing/2014/chart" uri="{C3380CC4-5D6E-409C-BE32-E72D297353CC}">
                <c16:uniqueId val="{00000009-AFD1-4A20-B89F-E9AEF35CE321}"/>
              </c:ext>
            </c:extLst>
          </c:dPt>
          <c:dPt>
            <c:idx val="2"/>
            <c:invertIfNegative val="0"/>
            <c:bubble3D val="0"/>
            <c:spPr>
              <a:solidFill>
                <a:srgbClr val="B28526"/>
              </a:solidFill>
              <a:ln w="9525" cap="flat" cmpd="sng" algn="ctr">
                <a:solidFill>
                  <a:schemeClr val="tx1"/>
                </a:solidFill>
                <a:round/>
              </a:ln>
              <a:effectLst/>
              <a:sp3d contourW="9525">
                <a:contourClr>
                  <a:schemeClr val="tx1"/>
                </a:contourClr>
              </a:sp3d>
            </c:spPr>
            <c:extLst>
              <c:ext xmlns:c16="http://schemas.microsoft.com/office/drawing/2014/chart" uri="{C3380CC4-5D6E-409C-BE32-E72D297353CC}">
                <c16:uniqueId val="{0000000B-AFD1-4A20-B89F-E9AEF35CE321}"/>
              </c:ext>
            </c:extLst>
          </c:dPt>
          <c:dPt>
            <c:idx val="3"/>
            <c:invertIfNegative val="0"/>
            <c:bubble3D val="0"/>
            <c:spPr>
              <a:solidFill>
                <a:srgbClr val="B28526"/>
              </a:solidFill>
              <a:ln w="9525" cap="flat" cmpd="sng" algn="ctr">
                <a:solidFill>
                  <a:schemeClr val="tx1"/>
                </a:solidFill>
                <a:round/>
              </a:ln>
              <a:effectLst/>
              <a:sp3d contourW="9525">
                <a:contourClr>
                  <a:schemeClr val="tx1"/>
                </a:contourClr>
              </a:sp3d>
            </c:spPr>
            <c:extLst>
              <c:ext xmlns:c16="http://schemas.microsoft.com/office/drawing/2014/chart" uri="{C3380CC4-5D6E-409C-BE32-E72D297353CC}">
                <c16:uniqueId val="{0000000D-AFD1-4A20-B89F-E9AEF35CE321}"/>
              </c:ext>
            </c:extLst>
          </c:dPt>
          <c:dPt>
            <c:idx val="4"/>
            <c:invertIfNegative val="0"/>
            <c:bubble3D val="0"/>
            <c:spPr>
              <a:solidFill>
                <a:srgbClr val="B28526"/>
              </a:solidFill>
              <a:ln w="9525" cap="flat" cmpd="sng" algn="ctr">
                <a:solidFill>
                  <a:schemeClr val="tx1"/>
                </a:solidFill>
                <a:round/>
              </a:ln>
              <a:effectLst/>
              <a:sp3d contourW="9525">
                <a:contourClr>
                  <a:schemeClr val="tx1"/>
                </a:contourClr>
              </a:sp3d>
            </c:spPr>
            <c:extLst>
              <c:ext xmlns:c16="http://schemas.microsoft.com/office/drawing/2014/chart" uri="{C3380CC4-5D6E-409C-BE32-E72D297353CC}">
                <c16:uniqueId val="{0000000F-AFD1-4A20-B89F-E9AEF35CE321}"/>
              </c:ext>
            </c:extLst>
          </c:dPt>
          <c:dPt>
            <c:idx val="5"/>
            <c:invertIfNegative val="0"/>
            <c:bubble3D val="0"/>
            <c:spPr>
              <a:solidFill>
                <a:srgbClr val="B28526"/>
              </a:solidFill>
              <a:ln w="9525" cap="flat" cmpd="sng" algn="ctr">
                <a:solidFill>
                  <a:schemeClr val="tx1"/>
                </a:solidFill>
                <a:round/>
              </a:ln>
              <a:effectLst/>
              <a:sp3d contourW="9525">
                <a:contourClr>
                  <a:schemeClr val="tx1"/>
                </a:contourClr>
              </a:sp3d>
            </c:spPr>
            <c:extLst>
              <c:ext xmlns:c16="http://schemas.microsoft.com/office/drawing/2014/chart" uri="{C3380CC4-5D6E-409C-BE32-E72D297353CC}">
                <c16:uniqueId val="{00000011-AFD1-4A20-B89F-E9AEF35CE321}"/>
              </c:ext>
            </c:extLst>
          </c:dPt>
          <c:dPt>
            <c:idx val="6"/>
            <c:invertIfNegative val="0"/>
            <c:bubble3D val="0"/>
            <c:spPr>
              <a:solidFill>
                <a:schemeClr val="accent2"/>
              </a:solidFill>
              <a:ln w="9525" cap="flat" cmpd="sng" algn="ctr">
                <a:solidFill>
                  <a:schemeClr val="tx1"/>
                </a:solidFill>
                <a:round/>
              </a:ln>
              <a:effectLst/>
              <a:sp3d contourW="9525">
                <a:contourClr>
                  <a:schemeClr val="tx1"/>
                </a:contourClr>
              </a:sp3d>
            </c:spPr>
            <c:extLst>
              <c:ext xmlns:c16="http://schemas.microsoft.com/office/drawing/2014/chart" uri="{C3380CC4-5D6E-409C-BE32-E72D297353CC}">
                <c16:uniqueId val="{00000013-AFD1-4A20-B89F-E9AEF35CE321}"/>
              </c:ext>
            </c:extLst>
          </c:dPt>
          <c:dPt>
            <c:idx val="7"/>
            <c:invertIfNegative val="0"/>
            <c:bubble3D val="0"/>
            <c:spPr>
              <a:solidFill>
                <a:schemeClr val="accent2"/>
              </a:solidFill>
              <a:ln w="9525" cap="flat" cmpd="sng" algn="ctr">
                <a:solidFill>
                  <a:schemeClr val="tx1"/>
                </a:solidFill>
                <a:round/>
              </a:ln>
              <a:effectLst/>
              <a:sp3d contourW="9525">
                <a:contourClr>
                  <a:schemeClr val="tx1"/>
                </a:contourClr>
              </a:sp3d>
            </c:spPr>
            <c:extLst>
              <c:ext xmlns:c16="http://schemas.microsoft.com/office/drawing/2014/chart" uri="{C3380CC4-5D6E-409C-BE32-E72D297353CC}">
                <c16:uniqueId val="{00000015-AFD1-4A20-B89F-E9AEF35CE321}"/>
              </c:ext>
            </c:extLst>
          </c:dPt>
          <c:dPt>
            <c:idx val="8"/>
            <c:invertIfNegative val="0"/>
            <c:bubble3D val="0"/>
            <c:spPr>
              <a:solidFill>
                <a:schemeClr val="accent2"/>
              </a:solidFill>
              <a:ln w="9525" cap="flat" cmpd="sng" algn="ctr">
                <a:solidFill>
                  <a:schemeClr val="tx1"/>
                </a:solidFill>
                <a:round/>
              </a:ln>
              <a:effectLst/>
              <a:sp3d contourW="9525">
                <a:contourClr>
                  <a:schemeClr val="tx1"/>
                </a:contourClr>
              </a:sp3d>
            </c:spPr>
            <c:extLst>
              <c:ext xmlns:c16="http://schemas.microsoft.com/office/drawing/2014/chart" uri="{C3380CC4-5D6E-409C-BE32-E72D297353CC}">
                <c16:uniqueId val="{00000017-AFD1-4A20-B89F-E9AEF35CE321}"/>
              </c:ext>
            </c:extLst>
          </c:dPt>
          <c:dPt>
            <c:idx val="9"/>
            <c:invertIfNegative val="0"/>
            <c:bubble3D val="0"/>
            <c:spPr>
              <a:solidFill>
                <a:schemeClr val="accent2"/>
              </a:solidFill>
              <a:ln w="9525" cap="flat" cmpd="sng" algn="ctr">
                <a:solidFill>
                  <a:schemeClr val="tx1"/>
                </a:solidFill>
                <a:round/>
              </a:ln>
              <a:effectLst/>
              <a:sp3d contourW="9525">
                <a:contourClr>
                  <a:schemeClr val="tx1"/>
                </a:contourClr>
              </a:sp3d>
            </c:spPr>
            <c:extLst>
              <c:ext xmlns:c16="http://schemas.microsoft.com/office/drawing/2014/chart" uri="{C3380CC4-5D6E-409C-BE32-E72D297353CC}">
                <c16:uniqueId val="{00000019-AFD1-4A20-B89F-E9AEF35CE321}"/>
              </c:ext>
            </c:extLst>
          </c:dPt>
          <c:dPt>
            <c:idx val="10"/>
            <c:invertIfNegative val="0"/>
            <c:bubble3D val="0"/>
            <c:extLst>
              <c:ext xmlns:c16="http://schemas.microsoft.com/office/drawing/2014/chart" uri="{C3380CC4-5D6E-409C-BE32-E72D297353CC}">
                <c16:uniqueId val="{0000001A-AFD1-4A20-B89F-E9AEF35CE321}"/>
              </c:ext>
            </c:extLst>
          </c:dPt>
          <c:dLbls>
            <c:dLbl>
              <c:idx val="0"/>
              <c:layout>
                <c:manualLayout>
                  <c:x val="1.8196493698692098E-2"/>
                  <c:y val="-6.542413436524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D1-4A20-B89F-E9AEF35CE321}"/>
                </c:ext>
              </c:extLst>
            </c:dLbl>
            <c:dLbl>
              <c:idx val="1"/>
              <c:layout>
                <c:manualLayout>
                  <c:x val="2.0358554221693709E-2"/>
                  <c:y val="-7.907172624356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D1-4A20-B89F-E9AEF35CE321}"/>
                </c:ext>
              </c:extLst>
            </c:dLbl>
            <c:dLbl>
              <c:idx val="2"/>
              <c:layout>
                <c:manualLayout>
                  <c:x val="1.7839238279942497E-2"/>
                  <c:y val="-8.9418923232238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D1-4A20-B89F-E9AEF35CE321}"/>
                </c:ext>
              </c:extLst>
            </c:dLbl>
            <c:dLbl>
              <c:idx val="3"/>
              <c:layout>
                <c:manualLayout>
                  <c:x val="-9.9490085891279587E-4"/>
                  <c:y val="-7.0822040842569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D1-4A20-B89F-E9AEF35CE321}"/>
                </c:ext>
              </c:extLst>
            </c:dLbl>
            <c:dLbl>
              <c:idx val="4"/>
              <c:layout>
                <c:manualLayout>
                  <c:x val="-2.4417033707234384E-3"/>
                  <c:y val="-6.5424144924775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D1-4A20-B89F-E9AEF35CE321}"/>
                </c:ext>
              </c:extLst>
            </c:dLbl>
            <c:dLbl>
              <c:idx val="5"/>
              <c:layout>
                <c:manualLayout>
                  <c:x val="-7.3251101121703148E-3"/>
                  <c:y val="-7.2360257538407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FD1-4A20-B89F-E9AEF35CE321}"/>
                </c:ext>
              </c:extLst>
            </c:dLbl>
            <c:dLbl>
              <c:idx val="6"/>
              <c:layout>
                <c:manualLayout>
                  <c:x val="-5.8600820078904825E-3"/>
                  <c:y val="-7.1123716967218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FD1-4A20-B89F-E9AEF35CE321}"/>
                </c:ext>
              </c:extLst>
            </c:dLbl>
            <c:dLbl>
              <c:idx val="7"/>
              <c:layout>
                <c:manualLayout>
                  <c:x val="-4.8350741323424703E-3"/>
                  <c:y val="-9.4821523122571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FD1-4A20-B89F-E9AEF35CE321}"/>
                </c:ext>
              </c:extLst>
            </c:dLbl>
            <c:dLbl>
              <c:idx val="8"/>
              <c:layout>
                <c:manualLayout>
                  <c:x val="-6.4475196235086376E-3"/>
                  <c:y val="-5.4471750032550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FD1-4A20-B89F-E9AEF35CE321}"/>
                </c:ext>
              </c:extLst>
            </c:dLbl>
            <c:dLbl>
              <c:idx val="9"/>
              <c:layout>
                <c:manualLayout>
                  <c:x val="-7.1189015330268158E-3"/>
                  <c:y val="-3.01272987505542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FD1-4A20-B89F-E9AEF35CE321}"/>
                </c:ext>
              </c:extLst>
            </c:dLbl>
            <c:spPr>
              <a:no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a:solidFill>
                        <a:schemeClr val="dk1">
                          <a:lumMod val="50000"/>
                          <a:lumOff val="50000"/>
                        </a:schemeClr>
                      </a:solidFill>
                    </a:ln>
                    <a:effectLst/>
                  </c:spPr>
                </c15:leaderLines>
              </c:ext>
            </c:extLst>
          </c:dLbls>
          <c:cat>
            <c:strLit>
              <c:ptCount val="10"/>
              <c:pt idx="0">
                <c:v>Por petición del interesado/ lo realizó de manera presencial</c:v>
              </c:pt>
              <c:pt idx="1">
                <c:v>No se encontró registro alguno con los datos proporcionados</c:v>
              </c:pt>
              <c:pt idx="2">
                <c:v>Problemas ténicos diversos para dar continuidad a la atención del trámite o servicio</c:v>
              </c:pt>
              <c:pt idx="3">
                <c:v>Documentación no vigente o actual</c:v>
              </c:pt>
              <c:pt idx="4">
                <c:v>Duplicidad de trámite</c:v>
              </c:pt>
              <c:pt idx="5">
                <c:v>Documentación no legible</c:v>
              </c:pt>
              <c:pt idx="6">
                <c:v>Formato de Solicitud no fue debidamente llenada y falta de requisitos</c:v>
              </c:pt>
              <c:pt idx="7">
                <c:v>Por superar el tiempo otorgado para el pago correspondiente del trámite</c:v>
              </c:pt>
              <c:pt idx="8">
                <c:v>información erronea o no corresponde a lo solicitado</c:v>
              </c:pt>
              <c:pt idx="9">
                <c:v>Falta de requisitos solicitados</c:v>
              </c:pt>
            </c:strLit>
          </c:cat>
          <c:val>
            <c:numLit>
              <c:formatCode>General</c:formatCode>
              <c:ptCount val="10"/>
              <c:pt idx="0">
                <c:v>1.0309278350515464E-2</c:v>
              </c:pt>
              <c:pt idx="1">
                <c:v>1.2886597938144329E-2</c:v>
              </c:pt>
              <c:pt idx="2">
                <c:v>1.5463917525773196E-2</c:v>
              </c:pt>
              <c:pt idx="3">
                <c:v>1.804123711340206E-2</c:v>
              </c:pt>
              <c:pt idx="4">
                <c:v>2.3195876288659795E-2</c:v>
              </c:pt>
              <c:pt idx="5">
                <c:v>3.3505154639175257E-2</c:v>
              </c:pt>
              <c:pt idx="6">
                <c:v>0.15463917525773196</c:v>
              </c:pt>
              <c:pt idx="7">
                <c:v>0.17010309278350516</c:v>
              </c:pt>
              <c:pt idx="8">
                <c:v>0.2654639175257732</c:v>
              </c:pt>
              <c:pt idx="9">
                <c:v>0.29639175257731959</c:v>
              </c:pt>
            </c:numLit>
          </c:val>
          <c:extLst>
            <c:ext xmlns:c16="http://schemas.microsoft.com/office/drawing/2014/chart" uri="{C3380CC4-5D6E-409C-BE32-E72D297353CC}">
              <c16:uniqueId val="{0000001B-AFD1-4A20-B89F-E9AEF35CE321}"/>
            </c:ext>
          </c:extLst>
        </c:ser>
        <c:dLbls>
          <c:showLegendKey val="0"/>
          <c:showVal val="1"/>
          <c:showCatName val="0"/>
          <c:showSerName val="0"/>
          <c:showPercent val="0"/>
          <c:showBubbleSize val="0"/>
        </c:dLbls>
        <c:gapWidth val="65"/>
        <c:shape val="box"/>
        <c:axId val="258270927"/>
        <c:axId val="258286735"/>
        <c:axId val="0"/>
      </c:bar3DChart>
      <c:catAx>
        <c:axId val="25827092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800" b="1" i="0" u="none" strike="noStrike" kern="1200" cap="all" baseline="0">
                <a:solidFill>
                  <a:schemeClr val="tx1"/>
                </a:solidFill>
                <a:latin typeface="+mn-lt"/>
                <a:ea typeface="+mn-ea"/>
                <a:cs typeface="+mn-cs"/>
              </a:defRPr>
            </a:pPr>
            <a:endParaRPr lang="es-MX"/>
          </a:p>
        </c:txPr>
        <c:crossAx val="258286735"/>
        <c:crosses val="autoZero"/>
        <c:auto val="1"/>
        <c:lblAlgn val="ctr"/>
        <c:lblOffset val="100"/>
        <c:noMultiLvlLbl val="0"/>
      </c:catAx>
      <c:valAx>
        <c:axId val="258286735"/>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258270927"/>
        <c:crosses val="autoZero"/>
        <c:crossBetween val="between"/>
      </c:valAx>
      <c:spPr>
        <a:noFill/>
        <a:ln w="6350">
          <a:solidFill>
            <a:srgbClr val="832A2C"/>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 cap="rnd" cmpd="sng" algn="ctr">
      <a:solidFill>
        <a:schemeClr val="bg1"/>
      </a:solidFill>
      <a:round/>
    </a:ln>
    <a:effectLst/>
  </c:spPr>
  <c:txPr>
    <a:bodyPr/>
    <a:lstStyle/>
    <a:p>
      <a:pPr>
        <a:defRPr/>
      </a:pPr>
      <a:endParaRPr lang="es-MX"/>
    </a:p>
  </c:txPr>
  <c:printSettings>
    <c:headerFooter/>
    <c:pageMargins b="0.75" l="0.7" r="0.7" t="0.75" header="0.3" footer="0.3"/>
    <c:pageSetup orientation="portrait"/>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1"/>
          <c:showCatName val="0"/>
          <c:showSerName val="0"/>
          <c:showPercent val="0"/>
          <c:showBubbleSize val="0"/>
          <c:extLst>
            <c:ext xmlns:c15="http://schemas.microsoft.com/office/drawing/2012/chart" uri="{CE6537A1-D6FC-4f65-9D91-7224C49458BB}"/>
          </c:extLst>
        </c:dLbl>
      </c:pivotFmt>
      <c:pivotFmt>
        <c:idx val="3"/>
        <c:dLbl>
          <c:idx val="0"/>
          <c:showLegendKey val="0"/>
          <c:showVal val="1"/>
          <c:showCatName val="0"/>
          <c:showSerName val="0"/>
          <c:showPercent val="0"/>
          <c:showBubbleSize val="0"/>
          <c:extLst>
            <c:ext xmlns:c15="http://schemas.microsoft.com/office/drawing/2012/chart" uri="{CE6537A1-D6FC-4f65-9D91-7224C49458BB}"/>
          </c:extLst>
        </c:dLbl>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B28526"/>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B28526"/>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B28526"/>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B28526"/>
          </a:solidFill>
          <a:ln>
            <a:noFill/>
          </a:ln>
          <a:effectLst/>
          <a:sp3d/>
        </c:spPr>
        <c:dLbl>
          <c:idx val="0"/>
          <c:layout>
            <c:manualLayout>
              <c:x val="5.8522311631309439E-3"/>
              <c:y val="9.3748003432251092E-2"/>
            </c:manualLayout>
          </c:layout>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B28526"/>
          </a:solidFill>
          <a:ln>
            <a:noFill/>
          </a:ln>
          <a:effectLst/>
          <a:sp3d/>
        </c:spPr>
        <c:dLbl>
          <c:idx val="0"/>
          <c:layout>
            <c:manualLayout>
              <c:x val="3.9014874420872959E-3"/>
              <c:y val="0.17618159265716152"/>
            </c:manualLayout>
          </c:layout>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B28526"/>
          </a:solidFill>
          <a:ln>
            <a:noFill/>
          </a:ln>
          <a:effectLst/>
          <a:sp3d/>
        </c:spPr>
        <c:dLbl>
          <c:idx val="0"/>
          <c:layout>
            <c:manualLayout>
              <c:x val="-9.7537186052182399E-4"/>
              <c:y val="8.8898968771962239E-2"/>
            </c:manualLayout>
          </c:layout>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B28526"/>
          </a:solidFill>
          <a:ln>
            <a:noFill/>
          </a:ln>
          <a:effectLst/>
          <a:sp3d/>
        </c:spPr>
        <c:dLbl>
          <c:idx val="0"/>
          <c:layout>
            <c:manualLayout>
              <c:x val="3.9014874420872959E-3"/>
              <c:y val="6.3037450583754928E-2"/>
            </c:manualLayout>
          </c:layout>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B28526"/>
          </a:solidFill>
          <a:ln>
            <a:noFill/>
          </a:ln>
          <a:effectLst/>
          <a:sp3d/>
        </c:spPr>
        <c:dLbl>
          <c:idx val="0"/>
          <c:layout>
            <c:manualLayout>
              <c:x val="-9.7537186052189544E-4"/>
              <c:y val="5.4955726149940182E-2"/>
            </c:manualLayout>
          </c:layout>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B28526"/>
          </a:solidFill>
          <a:ln>
            <a:noFill/>
          </a:ln>
          <a:effectLst/>
          <a:sp3d/>
        </c:spPr>
        <c:dLbl>
          <c:idx val="0"/>
          <c:layout>
            <c:manualLayout>
              <c:x val="0"/>
              <c:y val="5.0106691489651328E-2"/>
            </c:manualLayout>
          </c:layout>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B28526"/>
          </a:solidFill>
          <a:ln>
            <a:noFill/>
          </a:ln>
          <a:effectLst/>
          <a:sp3d/>
        </c:spPr>
        <c:dLbl>
          <c:idx val="0"/>
          <c:layout>
            <c:manualLayout>
              <c:x val="0"/>
              <c:y val="5.49557261499403E-2"/>
            </c:manualLayout>
          </c:layout>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B28526"/>
          </a:solidFill>
          <a:ln>
            <a:noFill/>
          </a:ln>
          <a:effectLst/>
          <a:sp3d/>
        </c:spPr>
        <c:dLbl>
          <c:idx val="0"/>
          <c:layout>
            <c:manualLayout>
              <c:x val="9.7537186052185966E-4"/>
              <c:y val="5.81884159234662E-2"/>
            </c:manualLayout>
          </c:layout>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B28526"/>
          </a:solidFill>
          <a:ln>
            <a:noFill/>
          </a:ln>
          <a:effectLst/>
          <a:sp3d/>
        </c:spPr>
        <c:dLbl>
          <c:idx val="0"/>
          <c:layout>
            <c:manualLayout>
              <c:x val="-9.7537186052182399E-4"/>
              <c:y val="4.84903466028885E-2"/>
            </c:manualLayout>
          </c:layout>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B28526"/>
          </a:solidFill>
          <a:ln>
            <a:noFill/>
          </a:ln>
          <a:effectLst/>
          <a:sp3d/>
        </c:spPr>
        <c:dLbl>
          <c:idx val="0"/>
          <c:layout>
            <c:manualLayout>
              <c:x val="9.7535089686388388E-4"/>
              <c:y val="2.90942079617331E-2"/>
            </c:manualLayout>
          </c:layout>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B28526"/>
          </a:solidFill>
          <a:ln>
            <a:noFill/>
          </a:ln>
          <a:effectLst/>
          <a:sp3d/>
        </c:spPr>
        <c:dLbl>
          <c:idx val="0"/>
          <c:layout>
            <c:manualLayout>
              <c:x val="2.9261528910126035E-3"/>
              <c:y val="4.20249670558367E-2"/>
            </c:manualLayout>
          </c:layout>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a:contourClr>
            <a:schemeClr val="bg1"/>
          </a:contourClr>
        </a:sp3d>
      </c:spPr>
    </c:sideWall>
    <c:backWall>
      <c:thickness val="0"/>
      <c:spPr>
        <a:noFill/>
        <a:ln>
          <a:noFill/>
        </a:ln>
        <a:effectLst/>
        <a:sp3d>
          <a:contourClr>
            <a:schemeClr val="bg1"/>
          </a:contourClr>
        </a:sp3d>
      </c:spPr>
    </c:backWall>
    <c:plotArea>
      <c:layout>
        <c:manualLayout>
          <c:layoutTarget val="inner"/>
          <c:xMode val="edge"/>
          <c:yMode val="edge"/>
          <c:x val="1.8671059857221308E-2"/>
          <c:y val="7.8468835216056965E-2"/>
          <c:w val="0.97390337673866179"/>
          <c:h val="0.67760587215294299"/>
        </c:manualLayout>
      </c:layout>
      <c:bar3DChart>
        <c:barDir val="col"/>
        <c:grouping val="clustered"/>
        <c:varyColors val="0"/>
        <c:ser>
          <c:idx val="0"/>
          <c:order val="0"/>
          <c:tx>
            <c:v>Total</c:v>
          </c:tx>
          <c:spPr>
            <a:solidFill>
              <a:srgbClr val="B28526"/>
            </a:solidFill>
            <a:ln>
              <a:noFill/>
            </a:ln>
            <a:effectLst/>
            <a:sp3d/>
          </c:spPr>
          <c:invertIfNegative val="0"/>
          <c:dPt>
            <c:idx val="0"/>
            <c:invertIfNegative val="0"/>
            <c:bubble3D val="0"/>
            <c:spPr>
              <a:solidFill>
                <a:srgbClr val="B28526"/>
              </a:solidFill>
              <a:ln>
                <a:noFill/>
              </a:ln>
              <a:effectLst/>
              <a:sp3d/>
            </c:spPr>
            <c:extLst>
              <c:ext xmlns:c16="http://schemas.microsoft.com/office/drawing/2014/chart" uri="{C3380CC4-5D6E-409C-BE32-E72D297353CC}">
                <c16:uniqueId val="{00000001-4050-4070-87D1-D6C00FA99EB8}"/>
              </c:ext>
            </c:extLst>
          </c:dPt>
          <c:dPt>
            <c:idx val="1"/>
            <c:invertIfNegative val="0"/>
            <c:bubble3D val="0"/>
            <c:spPr>
              <a:solidFill>
                <a:srgbClr val="B28526"/>
              </a:solidFill>
              <a:ln>
                <a:noFill/>
              </a:ln>
              <a:effectLst/>
              <a:sp3d/>
            </c:spPr>
            <c:extLst>
              <c:ext xmlns:c16="http://schemas.microsoft.com/office/drawing/2014/chart" uri="{C3380CC4-5D6E-409C-BE32-E72D297353CC}">
                <c16:uniqueId val="{00000003-4050-4070-87D1-D6C00FA99EB8}"/>
              </c:ext>
            </c:extLst>
          </c:dPt>
          <c:dPt>
            <c:idx val="2"/>
            <c:invertIfNegative val="0"/>
            <c:bubble3D val="0"/>
            <c:spPr>
              <a:solidFill>
                <a:srgbClr val="B28526"/>
              </a:solidFill>
              <a:ln>
                <a:noFill/>
              </a:ln>
              <a:effectLst/>
              <a:sp3d/>
            </c:spPr>
            <c:extLst>
              <c:ext xmlns:c16="http://schemas.microsoft.com/office/drawing/2014/chart" uri="{C3380CC4-5D6E-409C-BE32-E72D297353CC}">
                <c16:uniqueId val="{00000005-4050-4070-87D1-D6C00FA99EB8}"/>
              </c:ext>
            </c:extLst>
          </c:dPt>
          <c:dPt>
            <c:idx val="3"/>
            <c:invertIfNegative val="0"/>
            <c:bubble3D val="0"/>
            <c:extLst>
              <c:ext xmlns:c16="http://schemas.microsoft.com/office/drawing/2014/chart" uri="{C3380CC4-5D6E-409C-BE32-E72D297353CC}">
                <c16:uniqueId val="{00000006-4050-4070-87D1-D6C00FA99EB8}"/>
              </c:ext>
            </c:extLst>
          </c:dPt>
          <c:dPt>
            <c:idx val="4"/>
            <c:invertIfNegative val="0"/>
            <c:bubble3D val="0"/>
            <c:extLst>
              <c:ext xmlns:c16="http://schemas.microsoft.com/office/drawing/2014/chart" uri="{C3380CC4-5D6E-409C-BE32-E72D297353CC}">
                <c16:uniqueId val="{00000007-4050-4070-87D1-D6C00FA99EB8}"/>
              </c:ext>
            </c:extLst>
          </c:dPt>
          <c:dPt>
            <c:idx val="5"/>
            <c:invertIfNegative val="0"/>
            <c:bubble3D val="0"/>
            <c:extLst>
              <c:ext xmlns:c16="http://schemas.microsoft.com/office/drawing/2014/chart" uri="{C3380CC4-5D6E-409C-BE32-E72D297353CC}">
                <c16:uniqueId val="{00000008-4050-4070-87D1-D6C00FA99EB8}"/>
              </c:ext>
            </c:extLst>
          </c:dPt>
          <c:dPt>
            <c:idx val="6"/>
            <c:invertIfNegative val="0"/>
            <c:bubble3D val="0"/>
            <c:extLst>
              <c:ext xmlns:c16="http://schemas.microsoft.com/office/drawing/2014/chart" uri="{C3380CC4-5D6E-409C-BE32-E72D297353CC}">
                <c16:uniqueId val="{00000009-4050-4070-87D1-D6C00FA99EB8}"/>
              </c:ext>
            </c:extLst>
          </c:dPt>
          <c:dPt>
            <c:idx val="7"/>
            <c:invertIfNegative val="0"/>
            <c:bubble3D val="0"/>
            <c:extLst>
              <c:ext xmlns:c16="http://schemas.microsoft.com/office/drawing/2014/chart" uri="{C3380CC4-5D6E-409C-BE32-E72D297353CC}">
                <c16:uniqueId val="{0000000A-4050-4070-87D1-D6C00FA99EB8}"/>
              </c:ext>
            </c:extLst>
          </c:dPt>
          <c:dPt>
            <c:idx val="8"/>
            <c:invertIfNegative val="0"/>
            <c:bubble3D val="0"/>
            <c:extLst>
              <c:ext xmlns:c16="http://schemas.microsoft.com/office/drawing/2014/chart" uri="{C3380CC4-5D6E-409C-BE32-E72D297353CC}">
                <c16:uniqueId val="{0000000B-4050-4070-87D1-D6C00FA99EB8}"/>
              </c:ext>
            </c:extLst>
          </c:dPt>
          <c:dPt>
            <c:idx val="9"/>
            <c:invertIfNegative val="0"/>
            <c:bubble3D val="0"/>
            <c:extLst>
              <c:ext xmlns:c16="http://schemas.microsoft.com/office/drawing/2014/chart" uri="{C3380CC4-5D6E-409C-BE32-E72D297353CC}">
                <c16:uniqueId val="{0000000C-4050-4070-87D1-D6C00FA99EB8}"/>
              </c:ext>
            </c:extLst>
          </c:dPt>
          <c:dPt>
            <c:idx val="10"/>
            <c:invertIfNegative val="0"/>
            <c:bubble3D val="0"/>
            <c:extLst>
              <c:ext xmlns:c16="http://schemas.microsoft.com/office/drawing/2014/chart" uri="{C3380CC4-5D6E-409C-BE32-E72D297353CC}">
                <c16:uniqueId val="{0000000D-4050-4070-87D1-D6C00FA99EB8}"/>
              </c:ext>
            </c:extLst>
          </c:dPt>
          <c:dLbls>
            <c:dLbl>
              <c:idx val="0"/>
              <c:layout>
                <c:manualLayout>
                  <c:x val="-9.7537186052182399E-4"/>
                  <c:y val="8.889896877196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50-4070-87D1-D6C00FA99EB8}"/>
                </c:ext>
              </c:extLst>
            </c:dLbl>
            <c:dLbl>
              <c:idx val="1"/>
              <c:layout>
                <c:manualLayout>
                  <c:x val="3.9014874420872959E-3"/>
                  <c:y val="0.176181592657161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50-4070-87D1-D6C00FA99EB8}"/>
                </c:ext>
              </c:extLst>
            </c:dLbl>
            <c:dLbl>
              <c:idx val="2"/>
              <c:layout>
                <c:manualLayout>
                  <c:x val="5.8522311631309439E-3"/>
                  <c:y val="9.3748003432251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50-4070-87D1-D6C00FA99EB8}"/>
                </c:ext>
              </c:extLst>
            </c:dLbl>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3"/>
              <c:pt idx="0">
                <c:v>2024 jul</c:v>
              </c:pt>
              <c:pt idx="1">
                <c:v>2024 ago</c:v>
              </c:pt>
              <c:pt idx="2">
                <c:v>2024 sep</c:v>
              </c:pt>
            </c:strLit>
          </c:cat>
          <c:val>
            <c:numLit>
              <c:formatCode>General</c:formatCode>
              <c:ptCount val="3"/>
              <c:pt idx="0">
                <c:v>211</c:v>
              </c:pt>
              <c:pt idx="1">
                <c:v>350</c:v>
              </c:pt>
              <c:pt idx="2">
                <c:v>201</c:v>
              </c:pt>
            </c:numLit>
          </c:val>
          <c:extLst>
            <c:ext xmlns:c16="http://schemas.microsoft.com/office/drawing/2014/chart" uri="{C3380CC4-5D6E-409C-BE32-E72D297353CC}">
              <c16:uniqueId val="{0000000E-4050-4070-87D1-D6C00FA99EB8}"/>
            </c:ext>
          </c:extLst>
        </c:ser>
        <c:dLbls>
          <c:showLegendKey val="0"/>
          <c:showVal val="1"/>
          <c:showCatName val="0"/>
          <c:showSerName val="0"/>
          <c:showPercent val="0"/>
          <c:showBubbleSize val="0"/>
        </c:dLbls>
        <c:gapWidth val="77"/>
        <c:gapDepth val="0"/>
        <c:shape val="box"/>
        <c:axId val="1922782623"/>
        <c:axId val="1909055359"/>
        <c:axId val="0"/>
      </c:bar3DChart>
      <c:catAx>
        <c:axId val="192278262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2800" b="1" i="0" u="none" strike="noStrike" kern="1200" baseline="0">
                <a:solidFill>
                  <a:srgbClr val="832A2C"/>
                </a:solidFill>
                <a:latin typeface="+mn-lt"/>
                <a:ea typeface="+mn-ea"/>
                <a:cs typeface="+mn-cs"/>
              </a:defRPr>
            </a:pPr>
            <a:endParaRPr lang="es-MX"/>
          </a:p>
        </c:txPr>
        <c:crossAx val="1909055359"/>
        <c:crosses val="autoZero"/>
        <c:auto val="1"/>
        <c:lblAlgn val="ctr"/>
        <c:lblOffset val="100"/>
        <c:noMultiLvlLbl val="0"/>
      </c:catAx>
      <c:valAx>
        <c:axId val="1909055359"/>
        <c:scaling>
          <c:orientation val="minMax"/>
        </c:scaling>
        <c:delete val="1"/>
        <c:axPos val="l"/>
        <c:numFmt formatCode="General" sourceLinked="1"/>
        <c:majorTickMark val="none"/>
        <c:minorTickMark val="none"/>
        <c:tickLblPos val="nextTo"/>
        <c:crossAx val="1922782623"/>
        <c:crosses val="autoZero"/>
        <c:crossBetween val="between"/>
      </c:valAx>
      <c:spPr>
        <a:noFill/>
        <a:ln>
          <a:solidFill>
            <a:srgbClr val="832A2C"/>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[Indicadores_abril_junio.xlsx]graficos google!TablaDinámica2</c:name>
    <c:fmtId val="17"/>
  </c:pivotSource>
  <c:chart>
    <c:autoTitleDeleted val="1"/>
    <c:pivotFmts>
      <c:pivotFmt>
        <c:idx val="0"/>
        <c:spPr>
          <a:solidFill>
            <a:srgbClr val="ED7D31"/>
          </a:solidFill>
          <a:ln>
            <a:noFill/>
          </a:ln>
          <a:effectLst/>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'graficos google'!$B$3</c:f>
              <c:strCache>
                <c:ptCount val="1"/>
                <c:pt idx="0">
                  <c:v>Total</c:v>
                </c:pt>
              </c:strCache>
            </c:strRef>
          </c:tx>
          <c:spPr>
            <a:solidFill>
              <a:srgbClr val="ED7D31"/>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'graficos google'!$A$4:$A$14</c:f>
              <c:strCache>
                <c:ptCount val="11"/>
                <c:pt idx="0">
                  <c:v>Protesta Ciudadana</c:v>
                </c:pt>
                <c:pt idx="1">
                  <c:v>Ventanilla Única de Licencia de Funcionamiento</c:v>
                </c:pt>
                <c:pt idx="2">
                  <c:v>Ventanilla Única de Registro Civil</c:v>
                </c:pt>
                <c:pt idx="3">
                  <c:v>Ventanilla Única de Construcción</c:v>
                </c:pt>
                <c:pt idx="4">
                  <c:v>Catálogo de Regulaciones</c:v>
                </c:pt>
                <c:pt idx="5">
                  <c:v>Bandejas de Trámite</c:v>
                </c:pt>
                <c:pt idx="6">
                  <c:v>Registro Ciudadano</c:v>
                </c:pt>
                <c:pt idx="7">
                  <c:v>Inicio de Usuario</c:v>
                </c:pt>
                <c:pt idx="8">
                  <c:v>Trámites en línea</c:v>
                </c:pt>
                <c:pt idx="9">
                  <c:v>Catálogo Municipal de Trámites y Servicios</c:v>
                </c:pt>
                <c:pt idx="10">
                  <c:v>Total</c:v>
                </c:pt>
              </c:strCache>
            </c:strRef>
          </c:cat>
          <c:val>
            <c:numRef>
              <c:f>'graficos google'!$B$4:$B$14</c:f>
              <c:numCache>
                <c:formatCode>General</c:formatCode>
                <c:ptCount val="11"/>
                <c:pt idx="0">
                  <c:v>162</c:v>
                </c:pt>
                <c:pt idx="1">
                  <c:v>722</c:v>
                </c:pt>
                <c:pt idx="2">
                  <c:v>816</c:v>
                </c:pt>
                <c:pt idx="3">
                  <c:v>837</c:v>
                </c:pt>
                <c:pt idx="4">
                  <c:v>877</c:v>
                </c:pt>
                <c:pt idx="5">
                  <c:v>1999</c:v>
                </c:pt>
                <c:pt idx="6">
                  <c:v>2065</c:v>
                </c:pt>
                <c:pt idx="7">
                  <c:v>3055</c:v>
                </c:pt>
                <c:pt idx="8">
                  <c:v>3094</c:v>
                </c:pt>
                <c:pt idx="9">
                  <c:v>12125</c:v>
                </c:pt>
                <c:pt idx="10">
                  <c:v>25752</c:v>
                </c:pt>
              </c:numCache>
            </c:numRef>
          </c:val>
          <c:extLst>
            <c:ext xmlns:c16="http://schemas.microsoft.com/office/drawing/2014/chart" uri="{C3380CC4-5D6E-409C-BE32-E72D297353CC}">
              <c16:uniqueId val="{00000000-30EC-4D44-8118-45C5D599ED6D}"/>
            </c:ext>
          </c:extLst>
        </c:ser>
        <c:dLbls>
          <c:showLegendKey val="0"/>
          <c:showVal val="1"/>
          <c:showCatName val="0"/>
          <c:showSerName val="0"/>
          <c:showPercent val="0"/>
          <c:showBubbleSize val="0"/>
        </c:dLbls>
        <c:gapWidth val="70"/>
        <c:shape val="box"/>
        <c:axId val="867642351"/>
        <c:axId val="868453343"/>
        <c:axId val="2021767151"/>
      </c:bar3DChart>
      <c:catAx>
        <c:axId val="8676423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868453343"/>
        <c:crosses val="autoZero"/>
        <c:auto val="1"/>
        <c:lblAlgn val="ctr"/>
        <c:lblOffset val="100"/>
        <c:noMultiLvlLbl val="0"/>
      </c:catAx>
      <c:valAx>
        <c:axId val="868453343"/>
        <c:scaling>
          <c:orientation val="minMax"/>
          <c:max val="2200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67642351"/>
        <c:crosses val="autoZero"/>
        <c:crossBetween val="between"/>
      </c:valAx>
      <c:serAx>
        <c:axId val="2021767151"/>
        <c:scaling>
          <c:orientation val="minMax"/>
        </c:scaling>
        <c:delete val="1"/>
        <c:axPos val="b"/>
        <c:majorTickMark val="none"/>
        <c:minorTickMark val="none"/>
        <c:tickLblPos val="nextTo"/>
        <c:crossAx val="868453343"/>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chemeClr val="accent2"/>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'graficos google'!$G$4:$G$22</c:f>
              <c:strCache>
                <c:ptCount val="19"/>
                <c:pt idx="0">
                  <c:v>Villahermosa</c:v>
                </c:pt>
                <c:pt idx="1">
                  <c:v>Ciudad de México</c:v>
                </c:pt>
                <c:pt idx="2">
                  <c:v>Mérida</c:v>
                </c:pt>
                <c:pt idx="3">
                  <c:v>Cancún</c:v>
                </c:pt>
                <c:pt idx="4">
                  <c:v>Ciudad del Carmen</c:v>
                </c:pt>
                <c:pt idx="5">
                  <c:v>Tuxtla Gutiérrez</c:v>
                </c:pt>
                <c:pt idx="6">
                  <c:v>Langenburg</c:v>
                </c:pt>
                <c:pt idx="7">
                  <c:v>Cárdenas</c:v>
                </c:pt>
                <c:pt idx="8">
                  <c:v>Teapa</c:v>
                </c:pt>
                <c:pt idx="9">
                  <c:v>Frontera</c:v>
                </c:pt>
                <c:pt idx="10">
                  <c:v>Monterrey</c:v>
                </c:pt>
                <c:pt idx="11">
                  <c:v>Paraíso</c:v>
                </c:pt>
                <c:pt idx="12">
                  <c:v>Comalcalco</c:v>
                </c:pt>
                <c:pt idx="13">
                  <c:v>Macuspana</c:v>
                </c:pt>
                <c:pt idx="14">
                  <c:v>Cunduacán</c:v>
                </c:pt>
                <c:pt idx="15">
                  <c:v>Toluca</c:v>
                </c:pt>
                <c:pt idx="16">
                  <c:v>Puebla</c:v>
                </c:pt>
                <c:pt idx="17">
                  <c:v>Diversos</c:v>
                </c:pt>
                <c:pt idx="18">
                  <c:v>Total</c:v>
                </c:pt>
              </c:strCache>
            </c:strRef>
          </c:cat>
          <c:val>
            <c:numRef>
              <c:f>'graficos google'!$H$4:$H$22</c:f>
              <c:numCache>
                <c:formatCode>General</c:formatCode>
                <c:ptCount val="19"/>
                <c:pt idx="0">
                  <c:v>15099</c:v>
                </c:pt>
                <c:pt idx="1">
                  <c:v>1956</c:v>
                </c:pt>
                <c:pt idx="2">
                  <c:v>1157</c:v>
                </c:pt>
                <c:pt idx="3">
                  <c:v>690</c:v>
                </c:pt>
                <c:pt idx="4">
                  <c:v>594</c:v>
                </c:pt>
                <c:pt idx="5">
                  <c:v>451</c:v>
                </c:pt>
                <c:pt idx="6">
                  <c:v>262</c:v>
                </c:pt>
                <c:pt idx="7">
                  <c:v>203</c:v>
                </c:pt>
                <c:pt idx="8">
                  <c:v>193</c:v>
                </c:pt>
                <c:pt idx="9">
                  <c:v>169</c:v>
                </c:pt>
                <c:pt idx="10">
                  <c:v>144</c:v>
                </c:pt>
                <c:pt idx="11">
                  <c:v>127</c:v>
                </c:pt>
                <c:pt idx="12">
                  <c:v>126</c:v>
                </c:pt>
                <c:pt idx="13">
                  <c:v>123</c:v>
                </c:pt>
                <c:pt idx="14">
                  <c:v>123</c:v>
                </c:pt>
                <c:pt idx="15">
                  <c:v>104</c:v>
                </c:pt>
                <c:pt idx="16">
                  <c:v>103</c:v>
                </c:pt>
                <c:pt idx="17">
                  <c:v>4128</c:v>
                </c:pt>
                <c:pt idx="18">
                  <c:v>25752</c:v>
                </c:pt>
              </c:numCache>
            </c:numRef>
          </c:val>
          <c:extLst>
            <c:ext xmlns:c16="http://schemas.microsoft.com/office/drawing/2014/chart" uri="{C3380CC4-5D6E-409C-BE32-E72D297353CC}">
              <c16:uniqueId val="{00000000-3DCD-4E6F-BFE0-137159C6855B}"/>
            </c:ext>
          </c:extLst>
        </c:ser>
        <c:dLbls>
          <c:showLegendKey val="0"/>
          <c:showVal val="0"/>
          <c:showCatName val="0"/>
          <c:showSerName val="0"/>
          <c:showPercent val="0"/>
          <c:showBubbleSize val="0"/>
        </c:dLbls>
        <c:gapWidth val="86"/>
        <c:gapDepth val="156"/>
        <c:shape val="box"/>
        <c:axId val="1841124271"/>
        <c:axId val="1841124687"/>
        <c:axId val="1052171071"/>
      </c:bar3DChart>
      <c:catAx>
        <c:axId val="184112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41124687"/>
        <c:crosses val="autoZero"/>
        <c:auto val="1"/>
        <c:lblAlgn val="ctr"/>
        <c:lblOffset val="100"/>
        <c:noMultiLvlLbl val="0"/>
      </c:catAx>
      <c:valAx>
        <c:axId val="1841124687"/>
        <c:scaling>
          <c:orientation val="minMax"/>
          <c:max val="22000"/>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41124271"/>
        <c:crosses val="autoZero"/>
        <c:crossBetween val="between"/>
      </c:valAx>
      <c:serAx>
        <c:axId val="1052171071"/>
        <c:scaling>
          <c:orientation val="minMax"/>
        </c:scaling>
        <c:delete val="1"/>
        <c:axPos val="b"/>
        <c:majorTickMark val="none"/>
        <c:minorTickMark val="none"/>
        <c:tickLblPos val="nextTo"/>
        <c:crossAx val="1841124687"/>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[Indicadores_abril_junio.xlsx]Hoja1!TablaDinámica1</c:name>
    <c:fmtId val="0"/>
  </c:pivotSource>
  <c:chart>
    <c:autoTitleDeleted val="1"/>
    <c:pivotFmts>
      <c:pivotFmt>
        <c:idx val="0"/>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hade val="76000"/>
            </a:schemeClr>
          </a:solidFill>
          <a:ln>
            <a:noFill/>
          </a:ln>
          <a:effectLst/>
          <a:sp3d/>
        </c:spPr>
      </c:pivotFmt>
      <c:pivotFmt>
        <c:idx val="2"/>
        <c:spPr>
          <a:solidFill>
            <a:schemeClr val="accent2">
              <a:shade val="76000"/>
            </a:schemeClr>
          </a:solidFill>
          <a:ln>
            <a:noFill/>
          </a:ln>
          <a:effectLst/>
          <a:sp3d/>
        </c:spPr>
      </c:pivotFmt>
      <c:pivotFmt>
        <c:idx val="3"/>
        <c:spPr>
          <a:solidFill>
            <a:schemeClr val="accent2">
              <a:shade val="76000"/>
            </a:schemeClr>
          </a:solidFill>
          <a:ln>
            <a:noFill/>
          </a:ln>
          <a:effectLst/>
          <a:sp3d/>
        </c:spPr>
      </c:pivotFmt>
      <c:pivotFmt>
        <c:idx val="4"/>
        <c:spPr>
          <a:solidFill>
            <a:schemeClr val="accent2">
              <a:shade val="76000"/>
            </a:schemeClr>
          </a:solidFill>
          <a:ln>
            <a:noFill/>
          </a:ln>
          <a:effectLst/>
          <a:sp3d/>
        </c:spPr>
      </c:pivotFmt>
      <c:pivotFmt>
        <c:idx val="5"/>
        <c:spPr>
          <a:solidFill>
            <a:schemeClr val="accent2">
              <a:shade val="76000"/>
            </a:schemeClr>
          </a:solidFill>
          <a:ln>
            <a:noFill/>
          </a:ln>
          <a:effectLst/>
          <a:sp3d/>
        </c:spPr>
      </c:pivotFmt>
      <c:pivotFmt>
        <c:idx val="6"/>
        <c:spPr>
          <a:solidFill>
            <a:schemeClr val="accent2">
              <a:shade val="76000"/>
            </a:schemeClr>
          </a:solidFill>
          <a:ln>
            <a:noFill/>
          </a:ln>
          <a:effectLst/>
          <a:sp3d/>
        </c:spPr>
      </c:pivotFmt>
      <c:pivotFmt>
        <c:idx val="7"/>
        <c:spPr>
          <a:solidFill>
            <a:schemeClr val="accent2">
              <a:shade val="76000"/>
            </a:schemeClr>
          </a:solidFill>
          <a:ln>
            <a:noFill/>
          </a:ln>
          <a:effectLst/>
          <a:sp3d/>
        </c:spPr>
      </c:pivotFmt>
      <c:pivotFmt>
        <c:idx val="8"/>
        <c:dLbl>
          <c:idx val="0"/>
          <c:showLegendKey val="0"/>
          <c:showVal val="1"/>
          <c:showCatName val="0"/>
          <c:showSerName val="0"/>
          <c:showPercent val="0"/>
          <c:showBubbleSize val="0"/>
          <c:extLst>
            <c:ext xmlns:c15="http://schemas.microsoft.com/office/drawing/2012/chart" uri="{CE6537A1-D6FC-4f65-9D91-7224C49458BB}"/>
          </c:extLst>
        </c:dLbl>
      </c:pivotFmt>
      <c:pivotFmt>
        <c:idx val="9"/>
        <c:dLbl>
          <c:idx val="0"/>
          <c:showLegendKey val="0"/>
          <c:showVal val="1"/>
          <c:showCatName val="0"/>
          <c:showSerName val="0"/>
          <c:showPercent val="0"/>
          <c:showBubbleSize val="0"/>
          <c:extLst>
            <c:ext xmlns:c15="http://schemas.microsoft.com/office/drawing/2012/chart" uri="{CE6537A1-D6FC-4f65-9D91-7224C49458BB}"/>
          </c:extLst>
        </c:dLbl>
      </c:pivotFmt>
      <c:pivotFmt>
        <c:idx val="10"/>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ED7D3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Hoja1!$E$3</c:f>
              <c:strCache>
                <c:ptCount val="1"/>
                <c:pt idx="0">
                  <c:v>Cuenta de Trámite2</c:v>
                </c:pt>
              </c:strCache>
            </c:strRef>
          </c:tx>
          <c:spPr>
            <a:solidFill>
              <a:srgbClr val="ED7D31"/>
            </a:solidFill>
            <a:ln>
              <a:noFill/>
            </a:ln>
            <a:effectLst/>
            <a:sp3d/>
          </c:spPr>
          <c:invertIfNegative val="0"/>
          <c:dPt>
            <c:idx val="0"/>
            <c:invertIfNegative val="0"/>
            <c:bubble3D val="0"/>
            <c:extLst>
              <c:ext xmlns:c16="http://schemas.microsoft.com/office/drawing/2014/chart" uri="{C3380CC4-5D6E-409C-BE32-E72D297353CC}">
                <c16:uniqueId val="{00000001-52A4-234D-9EE1-21D7BF1BC00F}"/>
              </c:ext>
            </c:extLst>
          </c:dPt>
          <c:dPt>
            <c:idx val="1"/>
            <c:invertIfNegative val="0"/>
            <c:bubble3D val="0"/>
            <c:extLst>
              <c:ext xmlns:c16="http://schemas.microsoft.com/office/drawing/2014/chart" uri="{C3380CC4-5D6E-409C-BE32-E72D297353CC}">
                <c16:uniqueId val="{00000003-52A4-234D-9EE1-21D7BF1BC00F}"/>
              </c:ext>
            </c:extLst>
          </c:dPt>
          <c:dPt>
            <c:idx val="2"/>
            <c:invertIfNegative val="0"/>
            <c:bubble3D val="0"/>
            <c:extLst>
              <c:ext xmlns:c16="http://schemas.microsoft.com/office/drawing/2014/chart" uri="{C3380CC4-5D6E-409C-BE32-E72D297353CC}">
                <c16:uniqueId val="{00000005-52A4-234D-9EE1-21D7BF1BC00F}"/>
              </c:ext>
            </c:extLst>
          </c:dPt>
          <c:dPt>
            <c:idx val="3"/>
            <c:invertIfNegative val="0"/>
            <c:bubble3D val="0"/>
            <c:extLst>
              <c:ext xmlns:c16="http://schemas.microsoft.com/office/drawing/2014/chart" uri="{C3380CC4-5D6E-409C-BE32-E72D297353CC}">
                <c16:uniqueId val="{00000007-52A4-234D-9EE1-21D7BF1BC00F}"/>
              </c:ext>
            </c:extLst>
          </c:dPt>
          <c:dPt>
            <c:idx val="4"/>
            <c:invertIfNegative val="0"/>
            <c:bubble3D val="0"/>
            <c:extLst>
              <c:ext xmlns:c16="http://schemas.microsoft.com/office/drawing/2014/chart" uri="{C3380CC4-5D6E-409C-BE32-E72D297353CC}">
                <c16:uniqueId val="{00000009-52A4-234D-9EE1-21D7BF1BC00F}"/>
              </c:ext>
            </c:extLst>
          </c:dPt>
          <c:dPt>
            <c:idx val="5"/>
            <c:invertIfNegative val="0"/>
            <c:bubble3D val="0"/>
            <c:extLst>
              <c:ext xmlns:c16="http://schemas.microsoft.com/office/drawing/2014/chart" uri="{C3380CC4-5D6E-409C-BE32-E72D297353CC}">
                <c16:uniqueId val="{0000000B-52A4-234D-9EE1-21D7BF1BC00F}"/>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Hoja1!$D$4:$D$18</c:f>
              <c:strCache>
                <c:ptCount val="14"/>
                <c:pt idx="0">
                  <c:v>Expedición de Copias Certificadas (Nacimiento, Matrimonio, Divorcio, Defunción, Reconocimiento, Adopción, Negativo, Inscripción de Extranjería)</c:v>
                </c:pt>
                <c:pt idx="1">
                  <c:v>Constancia de Cumplimiento de Obligaciones Fiscales Municipales</c:v>
                </c:pt>
                <c:pt idx="2">
                  <c:v>Constancia de Alineamiento, Número Oficial o Ambos</c:v>
                </c:pt>
                <c:pt idx="3">
                  <c:v>Estudio de Factibilidad para la Expedición de Licencia de Funcionamiento</c:v>
                </c:pt>
                <c:pt idx="4">
                  <c:v>Constancia de Factibilidad de Uso de Suelo</c:v>
                </c:pt>
                <c:pt idx="5">
                  <c:v>Revalidación de Anuencia Municipal para Expendio de Productos Cárnicos (Revalidación Urbano)</c:v>
                </c:pt>
                <c:pt idx="6">
                  <c:v>Asentamiento de Menores de 1 Año</c:v>
                </c:pt>
                <c:pt idx="7">
                  <c:v>Constancia de No Adeudo de Agua</c:v>
                </c:pt>
                <c:pt idx="8">
                  <c:v>Constancia de No Alteración al Medio Ambiente y su Entorno Ecológico</c:v>
                </c:pt>
                <c:pt idx="9">
                  <c:v>Solicitud de Constancia de No Inhabilitado</c:v>
                </c:pt>
                <c:pt idx="10">
                  <c:v>Dictamen de Poda, Derribo y Trasplante de Árbol</c:v>
                </c:pt>
                <c:pt idx="11">
                  <c:v>	
Revalidación de Anuencia Municipal para Expendio de Productos Cárnicos (Rural / Urbano para CEDIS Centro de Distribución)</c:v>
                </c:pt>
                <c:pt idx="12">
                  <c:v>Revalidación de Anuencia Municipal para Matanza y/o Expendio de Productos Cárnicos (Revalidación Rural)</c:v>
                </c:pt>
                <c:pt idx="13">
                  <c:v>Anuencia Municipal para Matanza y/o Expendio de Productos Cárnicos (Apertura Rural)</c:v>
                </c:pt>
              </c:strCache>
            </c:strRef>
          </c:cat>
          <c:val>
            <c:numRef>
              <c:f>Hoja1!$E$4:$E$18</c:f>
              <c:numCache>
                <c:formatCode>0</c:formatCode>
                <c:ptCount val="14"/>
                <c:pt idx="0">
                  <c:v>67</c:v>
                </c:pt>
                <c:pt idx="1">
                  <c:v>34</c:v>
                </c:pt>
                <c:pt idx="2">
                  <c:v>31</c:v>
                </c:pt>
                <c:pt idx="3">
                  <c:v>24</c:v>
                </c:pt>
                <c:pt idx="4">
                  <c:v>19</c:v>
                </c:pt>
                <c:pt idx="5">
                  <c:v>11</c:v>
                </c:pt>
                <c:pt idx="6">
                  <c:v>8</c:v>
                </c:pt>
                <c:pt idx="7">
                  <c:v>3</c:v>
                </c:pt>
                <c:pt idx="8">
                  <c:v>2</c:v>
                </c:pt>
                <c:pt idx="9">
                  <c:v>2</c:v>
                </c:pt>
                <c:pt idx="10">
                  <c:v>1</c:v>
                </c:pt>
                <c:pt idx="11">
                  <c:v>1</c:v>
                </c:pt>
                <c:pt idx="12">
                  <c:v>1</c:v>
                </c:pt>
                <c:pt idx="13">
                  <c:v>1</c:v>
                </c:pt>
              </c:numCache>
            </c:numRef>
          </c:val>
          <c:extLst>
            <c:ext xmlns:c16="http://schemas.microsoft.com/office/drawing/2014/chart" uri="{C3380CC4-5D6E-409C-BE32-E72D297353CC}">
              <c16:uniqueId val="{00000000-6989-B344-A9B0-E0FC479369BD}"/>
            </c:ext>
          </c:extLst>
        </c:ser>
        <c:ser>
          <c:idx val="1"/>
          <c:order val="1"/>
          <c:tx>
            <c:strRef>
              <c:f>Hoja1!$F$3</c:f>
              <c:strCache>
                <c:ptCount val="1"/>
                <c:pt idx="0">
                  <c:v>Cuenta de Trámite</c:v>
                </c:pt>
              </c:strCache>
            </c:strRef>
          </c:tx>
          <c:spPr>
            <a:solidFill>
              <a:schemeClr val="accent2">
                <a:shade val="76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Hoja1!$D$4:$D$18</c:f>
              <c:strCache>
                <c:ptCount val="14"/>
                <c:pt idx="0">
                  <c:v>Expedición de Copias Certificadas (Nacimiento, Matrimonio, Divorcio, Defunción, Reconocimiento, Adopción, Negativo, Inscripción de Extranjería)</c:v>
                </c:pt>
                <c:pt idx="1">
                  <c:v>Constancia de Cumplimiento de Obligaciones Fiscales Municipales</c:v>
                </c:pt>
                <c:pt idx="2">
                  <c:v>Constancia de Alineamiento, Número Oficial o Ambos</c:v>
                </c:pt>
                <c:pt idx="3">
                  <c:v>Estudio de Factibilidad para la Expedición de Licencia de Funcionamiento</c:v>
                </c:pt>
                <c:pt idx="4">
                  <c:v>Constancia de Factibilidad de Uso de Suelo</c:v>
                </c:pt>
                <c:pt idx="5">
                  <c:v>Revalidación de Anuencia Municipal para Expendio de Productos Cárnicos (Revalidación Urbano)</c:v>
                </c:pt>
                <c:pt idx="6">
                  <c:v>Asentamiento de Menores de 1 Año</c:v>
                </c:pt>
                <c:pt idx="7">
                  <c:v>Constancia de No Adeudo de Agua</c:v>
                </c:pt>
                <c:pt idx="8">
                  <c:v>Constancia de No Alteración al Medio Ambiente y su Entorno Ecológico</c:v>
                </c:pt>
                <c:pt idx="9">
                  <c:v>Solicitud de Constancia de No Inhabilitado</c:v>
                </c:pt>
                <c:pt idx="10">
                  <c:v>Dictamen de Poda, Derribo y Trasplante de Árbol</c:v>
                </c:pt>
                <c:pt idx="11">
                  <c:v>	
Revalidación de Anuencia Municipal para Expendio de Productos Cárnicos (Rural / Urbano para CEDIS Centro de Distribución)</c:v>
                </c:pt>
                <c:pt idx="12">
                  <c:v>Revalidación de Anuencia Municipal para Matanza y/o Expendio de Productos Cárnicos (Revalidación Rural)</c:v>
                </c:pt>
                <c:pt idx="13">
                  <c:v>Anuencia Municipal para Matanza y/o Expendio de Productos Cárnicos (Apertura Rural)</c:v>
                </c:pt>
              </c:strCache>
            </c:strRef>
          </c:cat>
          <c:val>
            <c:numRef>
              <c:f>Hoja1!$F$4:$F$18</c:f>
              <c:numCache>
                <c:formatCode>0.00%</c:formatCode>
                <c:ptCount val="14"/>
                <c:pt idx="0">
                  <c:v>0.32682926829268294</c:v>
                </c:pt>
                <c:pt idx="1">
                  <c:v>0.16585365853658537</c:v>
                </c:pt>
                <c:pt idx="2">
                  <c:v>0.15121951219512195</c:v>
                </c:pt>
                <c:pt idx="3">
                  <c:v>0.11707317073170732</c:v>
                </c:pt>
                <c:pt idx="4">
                  <c:v>9.2682926829268292E-2</c:v>
                </c:pt>
                <c:pt idx="5">
                  <c:v>5.3658536585365853E-2</c:v>
                </c:pt>
                <c:pt idx="6">
                  <c:v>3.9024390243902439E-2</c:v>
                </c:pt>
                <c:pt idx="7">
                  <c:v>1.4634146341463415E-2</c:v>
                </c:pt>
                <c:pt idx="8">
                  <c:v>9.7560975609756097E-3</c:v>
                </c:pt>
                <c:pt idx="9">
                  <c:v>9.7560975609756097E-3</c:v>
                </c:pt>
                <c:pt idx="10">
                  <c:v>4.8780487804878049E-3</c:v>
                </c:pt>
                <c:pt idx="11">
                  <c:v>4.8780487804878049E-3</c:v>
                </c:pt>
                <c:pt idx="12">
                  <c:v>4.8780487804878049E-3</c:v>
                </c:pt>
                <c:pt idx="13">
                  <c:v>4.8780487804878049E-3</c:v>
                </c:pt>
              </c:numCache>
            </c:numRef>
          </c:val>
          <c:extLst>
            <c:ext xmlns:c16="http://schemas.microsoft.com/office/drawing/2014/chart" uri="{C3380CC4-5D6E-409C-BE32-E72D297353CC}">
              <c16:uniqueId val="{00000007-D65B-465E-AAE9-C4D2789DC8E4}"/>
            </c:ext>
          </c:extLst>
        </c:ser>
        <c:dLbls>
          <c:showLegendKey val="0"/>
          <c:showVal val="1"/>
          <c:showCatName val="0"/>
          <c:showSerName val="0"/>
          <c:showPercent val="0"/>
          <c:showBubbleSize val="0"/>
        </c:dLbls>
        <c:gapWidth val="79"/>
        <c:shape val="box"/>
        <c:axId val="759176976"/>
        <c:axId val="759178224"/>
        <c:axId val="0"/>
      </c:bar3DChart>
      <c:catAx>
        <c:axId val="75917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MX"/>
          </a:p>
        </c:txPr>
        <c:crossAx val="759178224"/>
        <c:crosses val="autoZero"/>
        <c:auto val="1"/>
        <c:lblAlgn val="ctr"/>
        <c:lblOffset val="100"/>
        <c:noMultiLvlLbl val="0"/>
      </c:catAx>
      <c:valAx>
        <c:axId val="759178224"/>
        <c:scaling>
          <c:orientation val="minMax"/>
        </c:scaling>
        <c:delete val="1"/>
        <c:axPos val="l"/>
        <c:numFmt formatCode="General" sourceLinked="0"/>
        <c:majorTickMark val="none"/>
        <c:minorTickMark val="none"/>
        <c:tickLblPos val="nextTo"/>
        <c:crossAx val="759176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sVisible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[Indicadores_abril_junio.xlsx]Hoja1!TablaDinámica2</c:name>
    <c:fmtId val="0"/>
  </c:pivotSource>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9E742B"/>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alpha val="85000"/>
            </a:schemeClr>
          </a:solidFill>
          <a:ln w="9525" cap="flat" cmpd="sng" algn="ctr">
            <a:solidFill>
              <a:schemeClr val="accent2">
                <a:lumMod val="75000"/>
              </a:schemeClr>
            </a:solidFill>
            <a:round/>
          </a:ln>
          <a:effectLst/>
          <a:sp3d contourW="9525">
            <a:contourClr>
              <a:schemeClr val="accent1">
                <a:lumMod val="75000"/>
              </a:schemeClr>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alpha val="85000"/>
            </a:schemeClr>
          </a:solidFill>
          <a:ln w="9525" cap="flat" cmpd="sng" algn="ctr">
            <a:solidFill>
              <a:schemeClr val="accent2">
                <a:lumMod val="75000"/>
              </a:schemeClr>
            </a:solidFill>
            <a:round/>
          </a:ln>
          <a:effectLst/>
          <a:sp3d contourW="9525">
            <a:contourClr>
              <a:schemeClr val="accent1">
                <a:lumMod val="75000"/>
              </a:schemeClr>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alpha val="85000"/>
            </a:schemeClr>
          </a:solidFill>
          <a:ln w="9525" cap="flat" cmpd="sng" algn="ctr">
            <a:solidFill>
              <a:schemeClr val="accent2">
                <a:lumMod val="75000"/>
              </a:schemeClr>
            </a:solidFill>
            <a:round/>
          </a:ln>
          <a:effectLst/>
          <a:sp3d contourW="9525">
            <a:contourClr>
              <a:schemeClr val="accent1">
                <a:lumMod val="75000"/>
              </a:schemeClr>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s>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Hoja1!$J$3</c:f>
              <c:strCache>
                <c:ptCount val="1"/>
                <c:pt idx="0">
                  <c:v>Total</c:v>
                </c:pt>
              </c:strCache>
            </c:strRef>
          </c:tx>
          <c:spPr>
            <a:solidFill>
              <a:srgbClr val="9E742B"/>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Hoja1!$I$4:$I$8</c:f>
              <c:multiLvlStrCache>
                <c:ptCount val="3"/>
                <c:lvl>
                  <c:pt idx="0">
                    <c:v>abr</c:v>
                  </c:pt>
                  <c:pt idx="1">
                    <c:v>may</c:v>
                  </c:pt>
                  <c:pt idx="2">
                    <c:v>jun</c:v>
                  </c:pt>
                </c:lvl>
                <c:lvl>
                  <c:pt idx="0">
                    <c:v>2024</c:v>
                  </c:pt>
                </c:lvl>
              </c:multiLvlStrCache>
            </c:multiLvlStrRef>
          </c:cat>
          <c:val>
            <c:numRef>
              <c:f>Hoja1!$J$4:$J$8</c:f>
              <c:numCache>
                <c:formatCode>General</c:formatCode>
                <c:ptCount val="3"/>
                <c:pt idx="0">
                  <c:v>56</c:v>
                </c:pt>
                <c:pt idx="1">
                  <c:v>58</c:v>
                </c:pt>
                <c:pt idx="2">
                  <c:v>91</c:v>
                </c:pt>
              </c:numCache>
            </c:numRef>
          </c:val>
          <c:extLst>
            <c:ext xmlns:c16="http://schemas.microsoft.com/office/drawing/2014/chart" uri="{C3380CC4-5D6E-409C-BE32-E72D297353CC}">
              <c16:uniqueId val="{00000003-0F69-2C46-AD66-0CE5586B342D}"/>
            </c:ext>
          </c:extLst>
        </c:ser>
        <c:dLbls>
          <c:showLegendKey val="0"/>
          <c:showVal val="1"/>
          <c:showCatName val="0"/>
          <c:showSerName val="0"/>
          <c:showPercent val="0"/>
          <c:showBubbleSize val="0"/>
        </c:dLbls>
        <c:gapWidth val="65"/>
        <c:shape val="box"/>
        <c:axId val="1922782623"/>
        <c:axId val="1909055359"/>
        <c:axId val="0"/>
      </c:bar3DChart>
      <c:catAx>
        <c:axId val="192278262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909055359"/>
        <c:crosses val="autoZero"/>
        <c:auto val="1"/>
        <c:lblAlgn val="ctr"/>
        <c:lblOffset val="100"/>
        <c:noMultiLvlLbl val="0"/>
      </c:catAx>
      <c:valAx>
        <c:axId val="1909055359"/>
        <c:scaling>
          <c:orientation val="minMax"/>
        </c:scaling>
        <c:delete val="1"/>
        <c:axPos val="l"/>
        <c:numFmt formatCode="General" sourceLinked="1"/>
        <c:majorTickMark val="none"/>
        <c:minorTickMark val="none"/>
        <c:tickLblPos val="nextTo"/>
        <c:crossAx val="1922782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Visible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[Indicadores_abril_junio.xlsx]Hoja1!TablaDinámica2</c:name>
    <c:fmtId val="42"/>
  </c:pivotSource>
  <c:chart>
    <c:autoTitleDeleted val="1"/>
    <c:pivotFmts>
      <c:pivotFmt>
        <c:idx val="0"/>
        <c:spPr>
          <a:solidFill>
            <a:srgbClr val="832A2C"/>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81062992125984"/>
          <c:y val="6.9444444444444448E-2"/>
          <c:w val="0.73300459317585298"/>
          <c:h val="0.89814814814814814"/>
        </c:manualLayout>
      </c:layout>
      <c:bar3DChart>
        <c:barDir val="bar"/>
        <c:grouping val="stacked"/>
        <c:varyColors val="0"/>
        <c:ser>
          <c:idx val="0"/>
          <c:order val="0"/>
          <c:tx>
            <c:strRef>
              <c:f>Hoja1!$J$3</c:f>
              <c:strCache>
                <c:ptCount val="1"/>
                <c:pt idx="0">
                  <c:v>Total</c:v>
                </c:pt>
              </c:strCache>
            </c:strRef>
          </c:tx>
          <c:spPr>
            <a:solidFill>
              <a:srgbClr val="832A2C"/>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Hoja1!$I$4:$I$8</c:f>
              <c:multiLvlStrCache>
                <c:ptCount val="3"/>
                <c:lvl>
                  <c:pt idx="0">
                    <c:v>abr</c:v>
                  </c:pt>
                  <c:pt idx="1">
                    <c:v>may</c:v>
                  </c:pt>
                  <c:pt idx="2">
                    <c:v>jun</c:v>
                  </c:pt>
                </c:lvl>
                <c:lvl>
                  <c:pt idx="0">
                    <c:v>2024</c:v>
                  </c:pt>
                </c:lvl>
              </c:multiLvlStrCache>
            </c:multiLvlStrRef>
          </c:cat>
          <c:val>
            <c:numRef>
              <c:f>Hoja1!$J$4:$J$8</c:f>
              <c:numCache>
                <c:formatCode>General</c:formatCode>
                <c:ptCount val="3"/>
                <c:pt idx="0">
                  <c:v>56</c:v>
                </c:pt>
                <c:pt idx="1">
                  <c:v>58</c:v>
                </c:pt>
                <c:pt idx="2">
                  <c:v>91</c:v>
                </c:pt>
              </c:numCache>
            </c:numRef>
          </c:val>
          <c:extLst>
            <c:ext xmlns:c16="http://schemas.microsoft.com/office/drawing/2014/chart" uri="{C3380CC4-5D6E-409C-BE32-E72D297353CC}">
              <c16:uniqueId val="{00000000-423A-4FDB-93A2-49DD58A2FD2A}"/>
            </c:ext>
          </c:extLst>
        </c:ser>
        <c:dLbls>
          <c:showLegendKey val="0"/>
          <c:showVal val="1"/>
          <c:showCatName val="0"/>
          <c:showSerName val="0"/>
          <c:showPercent val="0"/>
          <c:showBubbleSize val="0"/>
        </c:dLbls>
        <c:gapWidth val="79"/>
        <c:shape val="box"/>
        <c:axId val="1362466736"/>
        <c:axId val="1362454256"/>
        <c:axId val="0"/>
      </c:bar3DChart>
      <c:catAx>
        <c:axId val="1362466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all" spc="120" normalizeH="0" baseline="0">
                <a:solidFill>
                  <a:schemeClr val="tx1">
                    <a:lumMod val="65000"/>
                    <a:lumOff val="35000"/>
                  </a:schemeClr>
                </a:solidFill>
                <a:latin typeface="+mn-lt"/>
                <a:ea typeface="+mn-ea"/>
                <a:cs typeface="+mn-cs"/>
              </a:defRPr>
            </a:pPr>
            <a:endParaRPr lang="es-MX"/>
          </a:p>
        </c:txPr>
        <c:crossAx val="1362454256"/>
        <c:crosses val="autoZero"/>
        <c:auto val="1"/>
        <c:lblAlgn val="ctr"/>
        <c:lblOffset val="100"/>
        <c:noMultiLvlLbl val="0"/>
      </c:catAx>
      <c:valAx>
        <c:axId val="1362454256"/>
        <c:scaling>
          <c:orientation val="minMax"/>
        </c:scaling>
        <c:delete val="1"/>
        <c:axPos val="b"/>
        <c:numFmt formatCode="General" sourceLinked="1"/>
        <c:majorTickMark val="none"/>
        <c:minorTickMark val="none"/>
        <c:tickLblPos val="nextTo"/>
        <c:crossAx val="1362466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[Indicadores_abril_junio.xlsx]Hoja1!TablaDinámica20</c:name>
    <c:fmtId val="52"/>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rgbClr val="FF0000"/>
          </a:solidFill>
          <a:ln w="25400">
            <a:solidFill>
              <a:schemeClr val="lt1"/>
            </a:solidFill>
          </a:ln>
          <a:effectLst/>
          <a:sp3d contourW="25400">
            <a:contourClr>
              <a:schemeClr val="lt1"/>
            </a:contourClr>
          </a:sp3d>
        </c:spPr>
      </c:pivotFmt>
      <c:pivotFmt>
        <c:idx val="3"/>
        <c:spPr>
          <a:solidFill>
            <a:schemeClr val="tx2">
              <a:lumMod val="75000"/>
            </a:schemeClr>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pivotFmt>
      <c:pivotFmt>
        <c:idx val="21"/>
        <c:spPr>
          <a:solidFill>
            <a:schemeClr val="accent1"/>
          </a:solidFill>
          <a:ln w="25400">
            <a:solidFill>
              <a:schemeClr val="lt1"/>
            </a:solidFill>
          </a:ln>
          <a:effectLst/>
          <a:sp3d contourW="25400">
            <a:contourClr>
              <a:schemeClr val="lt1"/>
            </a:contourClr>
          </a:sp3d>
        </c:spPr>
      </c:pivotFmt>
      <c:pivotFmt>
        <c:idx val="22"/>
        <c:spPr>
          <a:solidFill>
            <a:schemeClr val="accent1"/>
          </a:solidFill>
          <a:ln w="25400">
            <a:solidFill>
              <a:schemeClr val="lt1"/>
            </a:solidFill>
          </a:ln>
          <a:effectLst/>
          <a:sp3d contourW="25400">
            <a:contourClr>
              <a:schemeClr val="lt1"/>
            </a:contourClr>
          </a:sp3d>
        </c:spPr>
      </c:pivotFmt>
      <c:pivotFmt>
        <c:idx val="23"/>
        <c:spPr>
          <a:solidFill>
            <a:schemeClr val="accent1"/>
          </a:solidFill>
          <a:ln w="25400">
            <a:solidFill>
              <a:schemeClr val="lt1"/>
            </a:solidFill>
          </a:ln>
          <a:effectLst/>
          <a:sp3d contourW="25400">
            <a:contourClr>
              <a:schemeClr val="lt1"/>
            </a:contourClr>
          </a:sp3d>
        </c:spPr>
      </c:pivotFmt>
      <c:pivotFmt>
        <c:idx val="24"/>
        <c:spPr>
          <a:solidFill>
            <a:schemeClr val="accent1"/>
          </a:solidFill>
          <a:ln w="25400">
            <a:solidFill>
              <a:schemeClr val="lt1"/>
            </a:solidFill>
          </a:ln>
          <a:effectLst/>
          <a:sp3d contourW="25400">
            <a:contourClr>
              <a:schemeClr val="lt1"/>
            </a:contourClr>
          </a:sp3d>
        </c:spPr>
      </c:pivotFmt>
      <c:pivotFmt>
        <c:idx val="25"/>
        <c:spPr>
          <a:solidFill>
            <a:schemeClr val="accent1"/>
          </a:solidFill>
          <a:ln w="25400">
            <a:solidFill>
              <a:schemeClr val="lt1"/>
            </a:solidFill>
          </a:ln>
          <a:effectLst/>
          <a:sp3d contourW="25400">
            <a:contourClr>
              <a:schemeClr val="lt1"/>
            </a:contourClr>
          </a:sp3d>
        </c:spPr>
      </c:pivotFmt>
      <c:pivotFmt>
        <c:idx val="26"/>
        <c:spPr>
          <a:solidFill>
            <a:schemeClr val="accent1"/>
          </a:solidFill>
          <a:ln w="25400">
            <a:solidFill>
              <a:schemeClr val="lt1"/>
            </a:solidFill>
          </a:ln>
          <a:effectLst/>
          <a:sp3d contourW="25400">
            <a:contourClr>
              <a:schemeClr val="lt1"/>
            </a:contourClr>
          </a:sp3d>
        </c:spPr>
      </c:pivotFmt>
      <c:pivotFmt>
        <c:idx val="27"/>
        <c:spPr>
          <a:solidFill>
            <a:schemeClr val="accent1"/>
          </a:solidFill>
          <a:ln w="25400">
            <a:solidFill>
              <a:schemeClr val="lt1"/>
            </a:solidFill>
          </a:ln>
          <a:effectLst/>
          <a:sp3d contourW="25400">
            <a:contourClr>
              <a:schemeClr val="lt1"/>
            </a:contourClr>
          </a:sp3d>
        </c:spPr>
      </c:pivotFmt>
      <c:pivotFmt>
        <c:idx val="28"/>
        <c:spPr>
          <a:solidFill>
            <a:schemeClr val="accent1"/>
          </a:solidFill>
          <a:ln w="25400">
            <a:solidFill>
              <a:schemeClr val="lt1"/>
            </a:solidFill>
          </a:ln>
          <a:effectLst/>
          <a:sp3d contourW="25400">
            <a:contourClr>
              <a:schemeClr val="lt1"/>
            </a:contourClr>
          </a:sp3d>
        </c:spPr>
      </c:pivotFmt>
      <c:pivotFmt>
        <c:idx val="29"/>
        <c:spPr>
          <a:solidFill>
            <a:schemeClr val="accent1"/>
          </a:solidFill>
          <a:ln w="25400">
            <a:solidFill>
              <a:schemeClr val="lt1"/>
            </a:solidFill>
          </a:ln>
          <a:effectLst/>
          <a:sp3d contourW="25400">
            <a:contourClr>
              <a:schemeClr val="lt1"/>
            </a:contourClr>
          </a:sp3d>
        </c:spPr>
      </c:pivotFmt>
      <c:pivotFmt>
        <c:idx val="30"/>
        <c:spPr>
          <a:solidFill>
            <a:schemeClr val="accent1"/>
          </a:solidFill>
          <a:ln w="25400">
            <a:solidFill>
              <a:schemeClr val="lt1"/>
            </a:solidFill>
          </a:ln>
          <a:effectLst/>
          <a:sp3d contourW="25400">
            <a:contourClr>
              <a:schemeClr val="lt1"/>
            </a:contourClr>
          </a:sp3d>
        </c:spPr>
      </c:pivotFmt>
      <c:pivotFmt>
        <c:idx val="31"/>
        <c:spPr>
          <a:solidFill>
            <a:schemeClr val="accent1"/>
          </a:solidFill>
          <a:ln w="25400">
            <a:solidFill>
              <a:schemeClr val="lt1"/>
            </a:solidFill>
          </a:ln>
          <a:effectLst/>
          <a:sp3d contourW="25400">
            <a:contourClr>
              <a:schemeClr val="lt1"/>
            </a:contourClr>
          </a:sp3d>
        </c:spPr>
      </c:pivotFmt>
      <c:pivotFmt>
        <c:idx val="32"/>
        <c:spPr>
          <a:solidFill>
            <a:schemeClr val="accent1"/>
          </a:solidFill>
          <a:ln w="25400">
            <a:solidFill>
              <a:schemeClr val="lt1"/>
            </a:solidFill>
          </a:ln>
          <a:effectLst/>
          <a:sp3d contourW="25400">
            <a:contourClr>
              <a:schemeClr val="lt1"/>
            </a:contourClr>
          </a:sp3d>
        </c:spPr>
      </c:pivotFmt>
      <c:pivotFmt>
        <c:idx val="33"/>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Hoja1!$M$3</c:f>
              <c:strCache>
                <c:ptCount val="1"/>
                <c:pt idx="0">
                  <c:v>Total</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4D18-4D44-9EB1-560459CA105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73E-1B40-81CE-287DE5E033C1}"/>
              </c:ext>
            </c:extLst>
          </c:dPt>
          <c:dPt>
            <c:idx val="2"/>
            <c:bubble3D val="0"/>
            <c:spPr>
              <a:solidFill>
                <a:schemeClr val="tx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4D18-4D44-9EB1-560459CA105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73E-1B40-81CE-287DE5E033C1}"/>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73E-1B40-81CE-287DE5E033C1}"/>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C73E-1B40-81CE-287DE5E033C1}"/>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AF6-4293-9130-C322D0BF618E}"/>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A58D-4294-9D72-D05A8960679F}"/>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C3DF-4665-9A52-A6757E63EFAD}"/>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C86A-4EF7-A6B5-2CA71BD55C33}"/>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Hoja1!$L$4:$L$11</c:f>
              <c:strCache>
                <c:ptCount val="7"/>
                <c:pt idx="0">
                  <c:v>Recepción de documentos</c:v>
                </c:pt>
                <c:pt idx="1">
                  <c:v>Verificación de pago</c:v>
                </c:pt>
                <c:pt idx="2">
                  <c:v>Crear dictamen</c:v>
                </c:pt>
                <c:pt idx="3">
                  <c:v>Visto bueno</c:v>
                </c:pt>
                <c:pt idx="4">
                  <c:v>Cierre de trámite</c:v>
                </c:pt>
                <c:pt idx="5">
                  <c:v>Finalizado</c:v>
                </c:pt>
                <c:pt idx="6">
                  <c:v>Rechazado</c:v>
                </c:pt>
              </c:strCache>
            </c:strRef>
          </c:cat>
          <c:val>
            <c:numRef>
              <c:f>Hoja1!$M$4:$M$11</c:f>
              <c:numCache>
                <c:formatCode>General</c:formatCode>
                <c:ptCount val="7"/>
                <c:pt idx="0">
                  <c:v>4</c:v>
                </c:pt>
                <c:pt idx="1">
                  <c:v>3</c:v>
                </c:pt>
                <c:pt idx="2">
                  <c:v>2</c:v>
                </c:pt>
                <c:pt idx="3">
                  <c:v>1</c:v>
                </c:pt>
                <c:pt idx="4">
                  <c:v>1</c:v>
                </c:pt>
                <c:pt idx="5">
                  <c:v>67</c:v>
                </c:pt>
                <c:pt idx="6">
                  <c:v>127</c:v>
                </c:pt>
              </c:numCache>
            </c:numRef>
          </c:val>
          <c:extLst>
            <c:ext xmlns:c16="http://schemas.microsoft.com/office/drawing/2014/chart" uri="{C3380CC4-5D6E-409C-BE32-E72D297353CC}">
              <c16:uniqueId val="{00000000-4D18-4D44-9EB1-560459CA105F}"/>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60810564304461934"/>
          <c:y val="0.23871318168562264"/>
          <c:w val="0.37522769028871383"/>
          <c:h val="0.614145158938466"/>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rnd" cmpd="sng" algn="ctr">
      <a:solidFill>
        <a:schemeClr val="bg1"/>
      </a:solidFill>
      <a:round/>
    </a:ln>
    <a:effectLst/>
  </c:spPr>
  <c:txPr>
    <a:bodyPr/>
    <a:lstStyle/>
    <a:p>
      <a:pPr>
        <a:defRPr/>
      </a:pPr>
      <a:endParaRPr lang="es-MX"/>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[Indicadores_abril_junio.xlsx]Hoja1!TablaDinámica7</c:name>
    <c:fmtId val="64"/>
  </c:pivotSource>
  <c:chart>
    <c:autoTitleDeleted val="1"/>
    <c:pivotFmts>
      <c:pivotFmt>
        <c:idx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9818503469090525"/>
          <c:y val="0.10185185185185185"/>
          <c:w val="0.50181496530909475"/>
          <c:h val="0.89814814814814814"/>
        </c:manualLayout>
      </c:layout>
      <c:bar3DChart>
        <c:barDir val="bar"/>
        <c:grouping val="clustered"/>
        <c:varyColors val="0"/>
        <c:ser>
          <c:idx val="0"/>
          <c:order val="0"/>
          <c:tx>
            <c:strRef>
              <c:f>Hoja1!$U$3</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Hoja1!$T$4:$T$10</c:f>
              <c:strCache>
                <c:ptCount val="6"/>
                <c:pt idx="0">
                  <c:v>Contraloría Municipal</c:v>
                </c:pt>
                <c:pt idx="1">
                  <c:v>Dirección de Protección Ambiental y Desarrollo Sustentable</c:v>
                </c:pt>
                <c:pt idx="2">
                  <c:v>Dirección de Fomento Económico y Turismo</c:v>
                </c:pt>
                <c:pt idx="3">
                  <c:v>Dirección de Obras, Ordenamiento Territorial y Servicios Municipales</c:v>
                </c:pt>
                <c:pt idx="4">
                  <c:v>Dirección de Finanzas</c:v>
                </c:pt>
                <c:pt idx="5">
                  <c:v>Secretaría del Ayuntamiento</c:v>
                </c:pt>
              </c:strCache>
            </c:strRef>
          </c:cat>
          <c:val>
            <c:numRef>
              <c:f>Hoja1!$U$4:$U$10</c:f>
              <c:numCache>
                <c:formatCode>General</c:formatCode>
                <c:ptCount val="6"/>
                <c:pt idx="0">
                  <c:v>2</c:v>
                </c:pt>
                <c:pt idx="1">
                  <c:v>3</c:v>
                </c:pt>
                <c:pt idx="2">
                  <c:v>14</c:v>
                </c:pt>
                <c:pt idx="3">
                  <c:v>50</c:v>
                </c:pt>
                <c:pt idx="4">
                  <c:v>61</c:v>
                </c:pt>
                <c:pt idx="5">
                  <c:v>75</c:v>
                </c:pt>
              </c:numCache>
            </c:numRef>
          </c:val>
          <c:extLst>
            <c:ext xmlns:c16="http://schemas.microsoft.com/office/drawing/2014/chart" uri="{C3380CC4-5D6E-409C-BE32-E72D297353CC}">
              <c16:uniqueId val="{00000000-6E0C-4CA8-912D-A60F8868A7B0}"/>
            </c:ext>
          </c:extLst>
        </c:ser>
        <c:dLbls>
          <c:showLegendKey val="0"/>
          <c:showVal val="1"/>
          <c:showCatName val="0"/>
          <c:showSerName val="0"/>
          <c:showPercent val="0"/>
          <c:showBubbleSize val="0"/>
        </c:dLbls>
        <c:gapWidth val="150"/>
        <c:shape val="box"/>
        <c:axId val="1167040495"/>
        <c:axId val="1167040911"/>
        <c:axId val="0"/>
      </c:bar3DChart>
      <c:catAx>
        <c:axId val="116704049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1167040911"/>
        <c:crosses val="autoZero"/>
        <c:auto val="1"/>
        <c:lblAlgn val="ctr"/>
        <c:lblOffset val="100"/>
        <c:noMultiLvlLbl val="0"/>
      </c:catAx>
      <c:valAx>
        <c:axId val="1167040911"/>
        <c:scaling>
          <c:orientation val="minMax"/>
        </c:scaling>
        <c:delete val="1"/>
        <c:axPos val="b"/>
        <c:numFmt formatCode="General" sourceLinked="1"/>
        <c:majorTickMark val="none"/>
        <c:minorTickMark val="none"/>
        <c:tickLblPos val="nextTo"/>
        <c:crossAx val="1167040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[Indicadores_abril_junio.xlsx]Hoja1!TablaDinámica9</c:name>
    <c:fmtId val="32"/>
  </c:pivotSource>
  <c:chart>
    <c:autoTitleDeleted val="0"/>
    <c:pivotFmts>
      <c:pivotFmt>
        <c:idx val="0"/>
        <c:spPr>
          <a:solidFill>
            <a:srgbClr val="FFFF00"/>
          </a:solidFill>
          <a:ln>
            <a:noFill/>
          </a:ln>
          <a:effectLst/>
        </c:spPr>
        <c:marker>
          <c:spPr>
            <a:solidFill>
              <a:schemeClr val="accent1"/>
            </a:solidFill>
            <a:ln w="9525">
              <a:solidFill>
                <a:schemeClr val="accent1"/>
              </a:solidFill>
              <a:round/>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6600"/>
          </a:solidFill>
          <a:ln>
            <a:noFill/>
          </a:ln>
          <a:effectLst/>
        </c:spPr>
        <c:marker>
          <c:spPr>
            <a:solidFill>
              <a:schemeClr val="accent1"/>
            </a:solidFill>
            <a:ln w="9525">
              <a:solidFill>
                <a:schemeClr val="accent1"/>
              </a:solidFill>
              <a:round/>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C0000"/>
          </a:solidFill>
          <a:ln>
            <a:noFill/>
          </a:ln>
          <a:effectLst/>
        </c:spPr>
        <c:marker>
          <c:spPr>
            <a:solidFill>
              <a:schemeClr val="accent1"/>
            </a:solidFill>
            <a:ln w="9525">
              <a:solidFill>
                <a:schemeClr val="accent1"/>
              </a:solidFill>
              <a:round/>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rgbClr val="832A2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rgbClr val="ED7D3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5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5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6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6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6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6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6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8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8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8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Hoja1!$B$42:$B$43</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Hoja1!$A$44:$A$58</c:f>
              <c:strCache>
                <c:ptCount val="14"/>
                <c:pt idx="0">
                  <c:v>Constancia de Alineamiento, Número Oficial o Ambos</c:v>
                </c:pt>
                <c:pt idx="1">
                  <c:v>Constancia de Cumplimiento de Obligaciones Fiscales Municipales</c:v>
                </c:pt>
                <c:pt idx="2">
                  <c:v>Constancia de Factibilidad de Uso de Suelo</c:v>
                </c:pt>
                <c:pt idx="3">
                  <c:v>Dictamen de Poda, Derribo y Trasplante de Árbol</c:v>
                </c:pt>
                <c:pt idx="4">
                  <c:v>Estudio de Factibilidad para la Expedición de Licencia de Funcionamiento</c:v>
                </c:pt>
                <c:pt idx="5">
                  <c:v>Expedición de Copias Certificadas (Nacimiento, Matrimonio, Divorcio, Defunción, Reconocimiento, Adopción, Negativo, Inscripción de Extranjería)</c:v>
                </c:pt>
                <c:pt idx="6">
                  <c:v>Revalidación de Anuencia Municipal para Expendio de Productos Cárnicos (Revalidación Urbano)</c:v>
                </c:pt>
                <c:pt idx="7">
                  <c:v>Revalidación de Anuencia Municipal para Matanza y/o Expendio de Productos Cárnicos (Revalidación Rural)</c:v>
                </c:pt>
                <c:pt idx="8">
                  <c:v>Constancia de No Adeudo de Agua</c:v>
                </c:pt>
                <c:pt idx="9">
                  <c:v>Solicitud de Constancia de No Inhabilitado</c:v>
                </c:pt>
                <c:pt idx="10">
                  <c:v>Asentamiento de Menores de 1 Año</c:v>
                </c:pt>
                <c:pt idx="11">
                  <c:v>Anuencia Municipal para Matanza y/o Expendio de Productos Cárnicos (Apertura Rural)</c:v>
                </c:pt>
                <c:pt idx="12">
                  <c:v>	
Revalidación de Anuencia Municipal para Expendio de Productos Cárnicos (Rural / Urbano para CEDIS Centro de Distribución)</c:v>
                </c:pt>
                <c:pt idx="13">
                  <c:v>Constancia de No Alteración al Medio Ambiente y su Entorno Ecológico</c:v>
                </c:pt>
              </c:strCache>
            </c:strRef>
          </c:cat>
          <c:val>
            <c:numRef>
              <c:f>Hoja1!$B$44:$B$58</c:f>
              <c:numCache>
                <c:formatCode>General</c:formatCode>
                <c:ptCount val="14"/>
                <c:pt idx="1">
                  <c:v>1</c:v>
                </c:pt>
                <c:pt idx="5">
                  <c:v>4</c:v>
                </c:pt>
                <c:pt idx="6">
                  <c:v>3</c:v>
                </c:pt>
                <c:pt idx="7">
                  <c:v>1</c:v>
                </c:pt>
                <c:pt idx="10">
                  <c:v>1</c:v>
                </c:pt>
                <c:pt idx="13">
                  <c:v>1</c:v>
                </c:pt>
              </c:numCache>
            </c:numRef>
          </c:val>
          <c:extLst>
            <c:ext xmlns:c16="http://schemas.microsoft.com/office/drawing/2014/chart" uri="{C3380CC4-5D6E-409C-BE32-E72D297353CC}">
              <c16:uniqueId val="{00000000-CAF8-4E7E-824B-44D1D91CAD3B}"/>
            </c:ext>
          </c:extLst>
        </c:ser>
        <c:ser>
          <c:idx val="1"/>
          <c:order val="1"/>
          <c:tx>
            <c:strRef>
              <c:f>Hoja1!$C$42:$C$43</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Hoja1!$A$44:$A$58</c:f>
              <c:strCache>
                <c:ptCount val="14"/>
                <c:pt idx="0">
                  <c:v>Constancia de Alineamiento, Número Oficial o Ambos</c:v>
                </c:pt>
                <c:pt idx="1">
                  <c:v>Constancia de Cumplimiento de Obligaciones Fiscales Municipales</c:v>
                </c:pt>
                <c:pt idx="2">
                  <c:v>Constancia de Factibilidad de Uso de Suelo</c:v>
                </c:pt>
                <c:pt idx="3">
                  <c:v>Dictamen de Poda, Derribo y Trasplante de Árbol</c:v>
                </c:pt>
                <c:pt idx="4">
                  <c:v>Estudio de Factibilidad para la Expedición de Licencia de Funcionamiento</c:v>
                </c:pt>
                <c:pt idx="5">
                  <c:v>Expedición de Copias Certificadas (Nacimiento, Matrimonio, Divorcio, Defunción, Reconocimiento, Adopción, Negativo, Inscripción de Extranjería)</c:v>
                </c:pt>
                <c:pt idx="6">
                  <c:v>Revalidación de Anuencia Municipal para Expendio de Productos Cárnicos (Revalidación Urbano)</c:v>
                </c:pt>
                <c:pt idx="7">
                  <c:v>Revalidación de Anuencia Municipal para Matanza y/o Expendio de Productos Cárnicos (Revalidación Rural)</c:v>
                </c:pt>
                <c:pt idx="8">
                  <c:v>Constancia de No Adeudo de Agua</c:v>
                </c:pt>
                <c:pt idx="9">
                  <c:v>Solicitud de Constancia de No Inhabilitado</c:v>
                </c:pt>
                <c:pt idx="10">
                  <c:v>Asentamiento de Menores de 1 Año</c:v>
                </c:pt>
                <c:pt idx="11">
                  <c:v>Anuencia Municipal para Matanza y/o Expendio de Productos Cárnicos (Apertura Rural)</c:v>
                </c:pt>
                <c:pt idx="12">
                  <c:v>	
Revalidación de Anuencia Municipal para Expendio de Productos Cárnicos (Rural / Urbano para CEDIS Centro de Distribución)</c:v>
                </c:pt>
                <c:pt idx="13">
                  <c:v>Constancia de No Alteración al Medio Ambiente y su Entorno Ecológico</c:v>
                </c:pt>
              </c:strCache>
            </c:strRef>
          </c:cat>
          <c:val>
            <c:numRef>
              <c:f>Hoja1!$C$44:$C$58</c:f>
              <c:numCache>
                <c:formatCode>General</c:formatCode>
                <c:ptCount val="14"/>
                <c:pt idx="0">
                  <c:v>11</c:v>
                </c:pt>
                <c:pt idx="1">
                  <c:v>17</c:v>
                </c:pt>
                <c:pt idx="2">
                  <c:v>6</c:v>
                </c:pt>
                <c:pt idx="4">
                  <c:v>1</c:v>
                </c:pt>
                <c:pt idx="5">
                  <c:v>26</c:v>
                </c:pt>
                <c:pt idx="6">
                  <c:v>2</c:v>
                </c:pt>
                <c:pt idx="8">
                  <c:v>1</c:v>
                </c:pt>
                <c:pt idx="10">
                  <c:v>2</c:v>
                </c:pt>
                <c:pt idx="11">
                  <c:v>1</c:v>
                </c:pt>
              </c:numCache>
            </c:numRef>
          </c:val>
          <c:extLst>
            <c:ext xmlns:c16="http://schemas.microsoft.com/office/drawing/2014/chart" uri="{C3380CC4-5D6E-409C-BE32-E72D297353CC}">
              <c16:uniqueId val="{00000004-CAF8-4E7E-824B-44D1D91CAD3B}"/>
            </c:ext>
          </c:extLst>
        </c:ser>
        <c:ser>
          <c:idx val="2"/>
          <c:order val="2"/>
          <c:tx>
            <c:strRef>
              <c:f>Hoja1!$D$42:$D$43</c:f>
              <c:strCache>
                <c:ptCount val="1"/>
                <c:pt idx="0">
                  <c:v>Rechazado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Hoja1!$A$44:$A$58</c:f>
              <c:strCache>
                <c:ptCount val="14"/>
                <c:pt idx="0">
                  <c:v>Constancia de Alineamiento, Número Oficial o Ambos</c:v>
                </c:pt>
                <c:pt idx="1">
                  <c:v>Constancia de Cumplimiento de Obligaciones Fiscales Municipales</c:v>
                </c:pt>
                <c:pt idx="2">
                  <c:v>Constancia de Factibilidad de Uso de Suelo</c:v>
                </c:pt>
                <c:pt idx="3">
                  <c:v>Dictamen de Poda, Derribo y Trasplante de Árbol</c:v>
                </c:pt>
                <c:pt idx="4">
                  <c:v>Estudio de Factibilidad para la Expedición de Licencia de Funcionamiento</c:v>
                </c:pt>
                <c:pt idx="5">
                  <c:v>Expedición de Copias Certificadas (Nacimiento, Matrimonio, Divorcio, Defunción, Reconocimiento, Adopción, Negativo, Inscripción de Extranjería)</c:v>
                </c:pt>
                <c:pt idx="6">
                  <c:v>Revalidación de Anuencia Municipal para Expendio de Productos Cárnicos (Revalidación Urbano)</c:v>
                </c:pt>
                <c:pt idx="7">
                  <c:v>Revalidación de Anuencia Municipal para Matanza y/o Expendio de Productos Cárnicos (Revalidación Rural)</c:v>
                </c:pt>
                <c:pt idx="8">
                  <c:v>Constancia de No Adeudo de Agua</c:v>
                </c:pt>
                <c:pt idx="9">
                  <c:v>Solicitud de Constancia de No Inhabilitado</c:v>
                </c:pt>
                <c:pt idx="10">
                  <c:v>Asentamiento de Menores de 1 Año</c:v>
                </c:pt>
                <c:pt idx="11">
                  <c:v>Anuencia Municipal para Matanza y/o Expendio de Productos Cárnicos (Apertura Rural)</c:v>
                </c:pt>
                <c:pt idx="12">
                  <c:v>	
Revalidación de Anuencia Municipal para Expendio de Productos Cárnicos (Rural / Urbano para CEDIS Centro de Distribución)</c:v>
                </c:pt>
                <c:pt idx="13">
                  <c:v>Constancia de No Alteración al Medio Ambiente y su Entorno Ecológico</c:v>
                </c:pt>
              </c:strCache>
            </c:strRef>
          </c:cat>
          <c:val>
            <c:numRef>
              <c:f>Hoja1!$D$44:$D$58</c:f>
              <c:numCache>
                <c:formatCode>General</c:formatCode>
                <c:ptCount val="14"/>
                <c:pt idx="0">
                  <c:v>20</c:v>
                </c:pt>
                <c:pt idx="1">
                  <c:v>16</c:v>
                </c:pt>
                <c:pt idx="2">
                  <c:v>13</c:v>
                </c:pt>
                <c:pt idx="3">
                  <c:v>1</c:v>
                </c:pt>
                <c:pt idx="4">
                  <c:v>23</c:v>
                </c:pt>
                <c:pt idx="5">
                  <c:v>37</c:v>
                </c:pt>
                <c:pt idx="6">
                  <c:v>6</c:v>
                </c:pt>
                <c:pt idx="8">
                  <c:v>2</c:v>
                </c:pt>
                <c:pt idx="9">
                  <c:v>2</c:v>
                </c:pt>
                <c:pt idx="10">
                  <c:v>5</c:v>
                </c:pt>
                <c:pt idx="12">
                  <c:v>1</c:v>
                </c:pt>
                <c:pt idx="13">
                  <c:v>1</c:v>
                </c:pt>
              </c:numCache>
            </c:numRef>
          </c:val>
          <c:extLst>
            <c:ext xmlns:c16="http://schemas.microsoft.com/office/drawing/2014/chart" uri="{C3380CC4-5D6E-409C-BE32-E72D297353CC}">
              <c16:uniqueId val="{00000005-CAF8-4E7E-824B-44D1D91CAD3B}"/>
            </c:ext>
          </c:extLst>
        </c:ser>
        <c:dLbls>
          <c:dLblPos val="ctr"/>
          <c:showLegendKey val="0"/>
          <c:showVal val="1"/>
          <c:showCatName val="0"/>
          <c:showSerName val="0"/>
          <c:showPercent val="0"/>
          <c:showBubbleSize val="0"/>
        </c:dLbls>
        <c:gapWidth val="79"/>
        <c:overlap val="100"/>
        <c:axId val="458998528"/>
        <c:axId val="459053024"/>
      </c:barChart>
      <c:catAx>
        <c:axId val="458998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MX"/>
          </a:p>
        </c:txPr>
        <c:crossAx val="459053024"/>
        <c:crosses val="autoZero"/>
        <c:auto val="1"/>
        <c:lblAlgn val="ctr"/>
        <c:lblOffset val="100"/>
        <c:noMultiLvlLbl val="0"/>
      </c:catAx>
      <c:valAx>
        <c:axId val="459053024"/>
        <c:scaling>
          <c:orientation val="minMax"/>
        </c:scaling>
        <c:delete val="1"/>
        <c:axPos val="l"/>
        <c:numFmt formatCode="0%" sourceLinked="1"/>
        <c:majorTickMark val="none"/>
        <c:minorTickMark val="none"/>
        <c:tickLblPos val="nextTo"/>
        <c:crossAx val="4589985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[Indicadores_abril_junio.xlsx]Hoja3!TablaDinámica5</c:name>
    <c:fmtId val="22"/>
  </c:pivotSource>
  <c:chart>
    <c:autoTitleDeleted val="1"/>
    <c:pivotFmts>
      <c:pivotFmt>
        <c:idx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3.9463660882236556E-3"/>
              <c:y val="-4.8632203326008719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7.2349209166528926E-17"/>
              <c:y val="-3.2421468884005815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9.8659152205592821E-3"/>
              <c:y val="-3.78250470313401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5.9195491323354825E-3"/>
              <c:y val="-3.5123257957672988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3.51232579576729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marker>
          <c:symbol val="none"/>
        </c:marker>
        <c:dLbl>
          <c:idx val="0"/>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3.9463660882236556E-3"/>
              <c:y val="-4.8632203326008719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3"/>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4"/>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5"/>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4.3228625178674464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6"/>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9.8659152205592821E-3"/>
              <c:y val="-3.78250470313401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7"/>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0"/>
              <c:y val="-3.5123257957672967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8"/>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dLbl>
          <c:idx val="0"/>
          <c:layout>
            <c:manualLayout>
              <c:x val="-5.9195491323354825E-3"/>
              <c:y val="-3.5123257957672988E-2"/>
            </c:manualLayout>
          </c:layout>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Hoja3!$B$3</c:f>
              <c:strCache>
                <c:ptCount val="1"/>
                <c:pt idx="0">
                  <c:v>Cantidad</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Hoja3!$A$4:$A$14</c:f>
              <c:strCache>
                <c:ptCount val="10"/>
                <c:pt idx="0">
                  <c:v>Error en la emisión de pase de caja</c:v>
                </c:pt>
                <c:pt idx="1">
                  <c:v>No se encontró registro alguno con los datos proporcionados</c:v>
                </c:pt>
                <c:pt idx="2">
                  <c:v>Por petición del interesado/ lo realizó de manera presencial</c:v>
                </c:pt>
                <c:pt idx="3">
                  <c:v>Documentación no vigente o actual</c:v>
                </c:pt>
                <c:pt idx="4">
                  <c:v>Documentación no legible</c:v>
                </c:pt>
                <c:pt idx="5">
                  <c:v>Duplicidad de trámite</c:v>
                </c:pt>
                <c:pt idx="6">
                  <c:v>Información erronea o no corresponde a lo solicitado</c:v>
                </c:pt>
                <c:pt idx="7">
                  <c:v>Formato de Solicitud no fue debidamente llenada y falta de requisitos</c:v>
                </c:pt>
                <c:pt idx="8">
                  <c:v>Falta de requisitos solicitados</c:v>
                </c:pt>
                <c:pt idx="9">
                  <c:v>Por superar el tiempo otorgado para el pago correspondiente del trámite</c:v>
                </c:pt>
              </c:strCache>
            </c:strRef>
          </c:cat>
          <c:val>
            <c:numRef>
              <c:f>Hoja3!$B$4:$B$14</c:f>
              <c:numCache>
                <c:formatCode>General</c:formatCode>
                <c:ptCount val="10"/>
                <c:pt idx="0">
                  <c:v>1</c:v>
                </c:pt>
                <c:pt idx="1">
                  <c:v>1</c:v>
                </c:pt>
                <c:pt idx="2">
                  <c:v>2</c:v>
                </c:pt>
                <c:pt idx="3">
                  <c:v>2</c:v>
                </c:pt>
                <c:pt idx="4">
                  <c:v>4</c:v>
                </c:pt>
                <c:pt idx="5">
                  <c:v>7</c:v>
                </c:pt>
                <c:pt idx="6">
                  <c:v>11</c:v>
                </c:pt>
                <c:pt idx="7">
                  <c:v>23</c:v>
                </c:pt>
                <c:pt idx="8">
                  <c:v>36</c:v>
                </c:pt>
                <c:pt idx="9">
                  <c:v>40</c:v>
                </c:pt>
              </c:numCache>
            </c:numRef>
          </c:val>
          <c:extLst>
            <c:ext xmlns:c16="http://schemas.microsoft.com/office/drawing/2014/chart" uri="{C3380CC4-5D6E-409C-BE32-E72D297353CC}">
              <c16:uniqueId val="{00000000-74EE-479A-A093-08A4DFB5DFC6}"/>
            </c:ext>
          </c:extLst>
        </c:ser>
        <c:ser>
          <c:idx val="1"/>
          <c:order val="1"/>
          <c:tx>
            <c:strRef>
              <c:f>Hoja3!$C$3</c:f>
              <c:strCache>
                <c:ptCount val="1"/>
                <c:pt idx="0">
                  <c:v>Porcentaje</c:v>
                </c:pt>
              </c:strCache>
            </c:strRef>
          </c:tx>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invertIfNegative val="0"/>
          <c:dPt>
            <c:idx val="0"/>
            <c:invertIfNegative val="0"/>
            <c:bubble3D val="0"/>
            <c:extLst>
              <c:ext xmlns:c16="http://schemas.microsoft.com/office/drawing/2014/chart" uri="{C3380CC4-5D6E-409C-BE32-E72D297353CC}">
                <c16:uniqueId val="{00000002-74EE-479A-A093-08A4DFB5DFC6}"/>
              </c:ext>
            </c:extLst>
          </c:dPt>
          <c:dPt>
            <c:idx val="1"/>
            <c:invertIfNegative val="0"/>
            <c:bubble3D val="0"/>
            <c:extLst>
              <c:ext xmlns:c16="http://schemas.microsoft.com/office/drawing/2014/chart" uri="{C3380CC4-5D6E-409C-BE32-E72D297353CC}">
                <c16:uniqueId val="{00000004-74EE-479A-A093-08A4DFB5DFC6}"/>
              </c:ext>
            </c:extLst>
          </c:dPt>
          <c:dPt>
            <c:idx val="2"/>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06-74EE-479A-A093-08A4DFB5DFC6}"/>
              </c:ext>
            </c:extLst>
          </c:dPt>
          <c:dPt>
            <c:idx val="3"/>
            <c:invertIfNegative val="0"/>
            <c:bubble3D val="0"/>
            <c:extLst>
              <c:ext xmlns:c16="http://schemas.microsoft.com/office/drawing/2014/chart" uri="{C3380CC4-5D6E-409C-BE32-E72D297353CC}">
                <c16:uniqueId val="{00000007-74EE-479A-A093-08A4DFB5DFC6}"/>
              </c:ext>
            </c:extLst>
          </c:dPt>
          <c:dPt>
            <c:idx val="4"/>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09-74EE-479A-A093-08A4DFB5DFC6}"/>
              </c:ext>
            </c:extLst>
          </c:dPt>
          <c:dPt>
            <c:idx val="5"/>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0B-74EE-479A-A093-08A4DFB5DFC6}"/>
              </c:ext>
            </c:extLst>
          </c:dPt>
          <c:dPt>
            <c:idx val="6"/>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0D-74EE-479A-A093-08A4DFB5DFC6}"/>
              </c:ext>
            </c:extLst>
          </c:dPt>
          <c:dPt>
            <c:idx val="7"/>
            <c:invertIfNegative val="0"/>
            <c:bubble3D val="0"/>
            <c:extLst>
              <c:ext xmlns:c16="http://schemas.microsoft.com/office/drawing/2014/chart" uri="{C3380CC4-5D6E-409C-BE32-E72D297353CC}">
                <c16:uniqueId val="{0000000E-74EE-479A-A093-08A4DFB5DFC6}"/>
              </c:ext>
            </c:extLst>
          </c:dPt>
          <c:dPt>
            <c:idx val="8"/>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10-74EE-479A-A093-08A4DFB5DFC6}"/>
              </c:ext>
            </c:extLst>
          </c:dPt>
          <c:dPt>
            <c:idx val="9"/>
            <c:invertIfNegative val="0"/>
            <c:bubble3D val="0"/>
            <c:spPr>
              <a:solidFill>
                <a:schemeClr val="accent2"/>
              </a:solidFill>
              <a:ln w="9525" cap="flat" cmpd="sng" algn="ctr">
                <a:solidFill>
                  <a:schemeClr val="accent2">
                    <a:lumMod val="75000"/>
                  </a:schemeClr>
                </a:solidFill>
                <a:round/>
              </a:ln>
              <a:effectLst/>
              <a:sp3d contourW="9525">
                <a:contourClr>
                  <a:schemeClr val="accent2">
                    <a:lumMod val="75000"/>
                  </a:schemeClr>
                </a:contourClr>
              </a:sp3d>
            </c:spPr>
            <c:extLst>
              <c:ext xmlns:c16="http://schemas.microsoft.com/office/drawing/2014/chart" uri="{C3380CC4-5D6E-409C-BE32-E72D297353CC}">
                <c16:uniqueId val="{00000010-8D3B-4912-98A0-13257EC7A994}"/>
              </c:ext>
            </c:extLst>
          </c:dPt>
          <c:dLbls>
            <c:dLbl>
              <c:idx val="2"/>
              <c:layout>
                <c:manualLayout>
                  <c:x val="0"/>
                  <c:y val="-4.32286251786744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EE-479A-A093-08A4DFB5DFC6}"/>
                </c:ext>
              </c:extLst>
            </c:dLbl>
            <c:dLbl>
              <c:idx val="4"/>
              <c:layout>
                <c:manualLayout>
                  <c:x val="0"/>
                  <c:y val="-4.32286251786744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EE-479A-A093-08A4DFB5DFC6}"/>
                </c:ext>
              </c:extLst>
            </c:dLbl>
            <c:dLbl>
              <c:idx val="5"/>
              <c:layout>
                <c:manualLayout>
                  <c:x val="0"/>
                  <c:y val="-4.32286251786744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EE-479A-A093-08A4DFB5DFC6}"/>
                </c:ext>
              </c:extLst>
            </c:dLbl>
            <c:dLbl>
              <c:idx val="6"/>
              <c:layout>
                <c:manualLayout>
                  <c:x val="-9.8659152205592821E-3"/>
                  <c:y val="-3.78250470313401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EE-479A-A093-08A4DFB5DFC6}"/>
                </c:ext>
              </c:extLst>
            </c:dLbl>
            <c:dLbl>
              <c:idx val="8"/>
              <c:layout>
                <c:manualLayout>
                  <c:x val="0"/>
                  <c:y val="-3.5123257957672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EE-479A-A093-08A4DFB5DFC6}"/>
                </c:ext>
              </c:extLst>
            </c:dLbl>
            <c:dLbl>
              <c:idx val="9"/>
              <c:layout>
                <c:manualLayout>
                  <c:x val="-5.9195491323354825E-3"/>
                  <c:y val="-3.5123257957672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D3B-4912-98A0-13257EC7A994}"/>
                </c:ext>
              </c:extLst>
            </c:dLbl>
            <c:spPr>
              <a:solidFill>
                <a:sysClr val="windowText" lastClr="000000">
                  <a:lumMod val="65000"/>
                  <a:lumOff val="35000"/>
                  <a:alpha val="75000"/>
                </a:sysClr>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Hoja3!$A$4:$A$14</c:f>
              <c:strCache>
                <c:ptCount val="10"/>
                <c:pt idx="0">
                  <c:v>Error en la emisión de pase de caja</c:v>
                </c:pt>
                <c:pt idx="1">
                  <c:v>No se encontró registro alguno con los datos proporcionados</c:v>
                </c:pt>
                <c:pt idx="2">
                  <c:v>Por petición del interesado/ lo realizó de manera presencial</c:v>
                </c:pt>
                <c:pt idx="3">
                  <c:v>Documentación no vigente o actual</c:v>
                </c:pt>
                <c:pt idx="4">
                  <c:v>Documentación no legible</c:v>
                </c:pt>
                <c:pt idx="5">
                  <c:v>Duplicidad de trámite</c:v>
                </c:pt>
                <c:pt idx="6">
                  <c:v>Información erronea o no corresponde a lo solicitado</c:v>
                </c:pt>
                <c:pt idx="7">
                  <c:v>Formato de Solicitud no fue debidamente llenada y falta de requisitos</c:v>
                </c:pt>
                <c:pt idx="8">
                  <c:v>Falta de requisitos solicitados</c:v>
                </c:pt>
                <c:pt idx="9">
                  <c:v>Por superar el tiempo otorgado para el pago correspondiente del trámite</c:v>
                </c:pt>
              </c:strCache>
            </c:strRef>
          </c:cat>
          <c:val>
            <c:numRef>
              <c:f>Hoja3!$C$4:$C$14</c:f>
              <c:numCache>
                <c:formatCode>0.0%</c:formatCode>
                <c:ptCount val="10"/>
                <c:pt idx="0">
                  <c:v>7.874015748031496E-3</c:v>
                </c:pt>
                <c:pt idx="1">
                  <c:v>7.874015748031496E-3</c:v>
                </c:pt>
                <c:pt idx="2">
                  <c:v>1.5748031496062992E-2</c:v>
                </c:pt>
                <c:pt idx="3">
                  <c:v>1.5748031496062992E-2</c:v>
                </c:pt>
                <c:pt idx="4">
                  <c:v>3.1496062992125984E-2</c:v>
                </c:pt>
                <c:pt idx="5">
                  <c:v>5.5118110236220472E-2</c:v>
                </c:pt>
                <c:pt idx="6">
                  <c:v>8.6614173228346455E-2</c:v>
                </c:pt>
                <c:pt idx="7">
                  <c:v>0.18110236220472442</c:v>
                </c:pt>
                <c:pt idx="8">
                  <c:v>0.28346456692913385</c:v>
                </c:pt>
                <c:pt idx="9">
                  <c:v>0.31496062992125984</c:v>
                </c:pt>
              </c:numCache>
            </c:numRef>
          </c:val>
          <c:extLst>
            <c:ext xmlns:c16="http://schemas.microsoft.com/office/drawing/2014/chart" uri="{C3380CC4-5D6E-409C-BE32-E72D297353CC}">
              <c16:uniqueId val="{00000011-74EE-479A-A093-08A4DFB5DFC6}"/>
            </c:ext>
          </c:extLst>
        </c:ser>
        <c:dLbls>
          <c:showLegendKey val="0"/>
          <c:showVal val="1"/>
          <c:showCatName val="0"/>
          <c:showSerName val="0"/>
          <c:showPercent val="0"/>
          <c:showBubbleSize val="0"/>
        </c:dLbls>
        <c:gapWidth val="65"/>
        <c:shape val="box"/>
        <c:axId val="258270927"/>
        <c:axId val="258286735"/>
        <c:axId val="0"/>
      </c:bar3DChart>
      <c:catAx>
        <c:axId val="25827092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58286735"/>
        <c:crosses val="autoZero"/>
        <c:auto val="1"/>
        <c:lblAlgn val="ctr"/>
        <c:lblOffset val="100"/>
        <c:noMultiLvlLbl val="0"/>
      </c:catAx>
      <c:valAx>
        <c:axId val="258286735"/>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258270927"/>
        <c:crosses val="autoZero"/>
        <c:crossBetween val="between"/>
      </c:valAx>
      <c:spPr>
        <a:solidFill>
          <a:sysClr val="window" lastClr="FFFFFF"/>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rnd" cmpd="sng" algn="ctr">
      <a:solidFill>
        <a:schemeClr val="bg1"/>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MX"/>
              <a:t>Usuarios Registrados en el portal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rgbClr val="ED7D3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usuarios!$A$14:$A$22</c:f>
              <c:strCache>
                <c:ptCount val="9"/>
                <c:pt idx="0">
                  <c:v>Noviembre</c:v>
                </c:pt>
                <c:pt idx="1">
                  <c:v>Diciembre</c:v>
                </c:pt>
                <c:pt idx="2">
                  <c:v>Enero</c:v>
                </c:pt>
                <c:pt idx="3">
                  <c:v>Febrero</c:v>
                </c:pt>
                <c:pt idx="4">
                  <c:v>Marzo</c:v>
                </c:pt>
                <c:pt idx="5">
                  <c:v>Abril</c:v>
                </c:pt>
                <c:pt idx="6">
                  <c:v>Mayo</c:v>
                </c:pt>
                <c:pt idx="7">
                  <c:v>Junio</c:v>
                </c:pt>
                <c:pt idx="8">
                  <c:v>Total</c:v>
                </c:pt>
              </c:strCache>
            </c:strRef>
          </c:cat>
          <c:val>
            <c:numRef>
              <c:f>usuarios!$B$14:$B$22</c:f>
              <c:numCache>
                <c:formatCode>General</c:formatCode>
                <c:ptCount val="9"/>
                <c:pt idx="0">
                  <c:v>63</c:v>
                </c:pt>
                <c:pt idx="1">
                  <c:v>73</c:v>
                </c:pt>
                <c:pt idx="2">
                  <c:v>220</c:v>
                </c:pt>
                <c:pt idx="3">
                  <c:v>103</c:v>
                </c:pt>
                <c:pt idx="4">
                  <c:v>102</c:v>
                </c:pt>
                <c:pt idx="5">
                  <c:v>105</c:v>
                </c:pt>
                <c:pt idx="6">
                  <c:v>109</c:v>
                </c:pt>
                <c:pt idx="7">
                  <c:v>148</c:v>
                </c:pt>
                <c:pt idx="8">
                  <c:v>923</c:v>
                </c:pt>
              </c:numCache>
            </c:numRef>
          </c:val>
          <c:extLst>
            <c:ext xmlns:c16="http://schemas.microsoft.com/office/drawing/2014/chart" uri="{C3380CC4-5D6E-409C-BE32-E72D297353CC}">
              <c16:uniqueId val="{00000000-8F25-4781-84AA-C0F597E363F3}"/>
            </c:ext>
          </c:extLst>
        </c:ser>
        <c:dLbls>
          <c:showLegendKey val="0"/>
          <c:showVal val="1"/>
          <c:showCatName val="0"/>
          <c:showSerName val="0"/>
          <c:showPercent val="0"/>
          <c:showBubbleSize val="0"/>
        </c:dLbls>
        <c:gapWidth val="150"/>
        <c:shape val="box"/>
        <c:axId val="380279759"/>
        <c:axId val="380290159"/>
        <c:axId val="0"/>
      </c:bar3DChart>
      <c:catAx>
        <c:axId val="38027975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380290159"/>
        <c:crosses val="autoZero"/>
        <c:auto val="1"/>
        <c:lblAlgn val="ctr"/>
        <c:lblOffset val="100"/>
        <c:noMultiLvlLbl val="0"/>
      </c:catAx>
      <c:valAx>
        <c:axId val="380290159"/>
        <c:scaling>
          <c:orientation val="minMax"/>
        </c:scaling>
        <c:delete val="1"/>
        <c:axPos val="l"/>
        <c:numFmt formatCode="General" sourceLinked="1"/>
        <c:majorTickMark val="none"/>
        <c:minorTickMark val="none"/>
        <c:tickLblPos val="nextTo"/>
        <c:crossAx val="380279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MX">
                <a:solidFill>
                  <a:sysClr val="windowText" lastClr="000000"/>
                </a:solidFill>
              </a:rPr>
              <a:t>Usuarios Registrados en el</a:t>
            </a:r>
            <a:r>
              <a:rPr lang="es-MX" baseline="0">
                <a:solidFill>
                  <a:sysClr val="windowText" lastClr="000000"/>
                </a:solidFill>
              </a:rPr>
              <a:t> portal de Trámites y Servicios </a:t>
            </a:r>
          </a:p>
          <a:p>
            <a:pPr>
              <a:defRPr>
                <a:solidFill>
                  <a:sysClr val="windowText" lastClr="000000"/>
                </a:solidFill>
              </a:defRPr>
            </a:pPr>
            <a:r>
              <a:rPr lang="es-MX" baseline="0">
                <a:solidFill>
                  <a:sysClr val="windowText" lastClr="000000"/>
                </a:solidFill>
              </a:rPr>
              <a:t> https://tramites.villahermosa.gob.mx</a:t>
            </a:r>
            <a:endParaRPr lang="es-MX">
              <a:solidFill>
                <a:sysClr val="windowText" lastClr="000000"/>
              </a:solidFill>
            </a:endParaRPr>
          </a:p>
        </c:rich>
      </c:tx>
      <c:layout>
        <c:manualLayout>
          <c:xMode val="edge"/>
          <c:yMode val="edge"/>
          <c:x val="0.25716516516516519"/>
          <c:y val="5.369127516778523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9817710579604778E-3"/>
          <c:y val="0.15067571543903935"/>
          <c:w val="0.95409494001043293"/>
          <c:h val="0.77241448070212926"/>
        </c:manualLayout>
      </c:layout>
      <c:bar3DChart>
        <c:barDir val="col"/>
        <c:grouping val="stacked"/>
        <c:varyColors val="0"/>
        <c:ser>
          <c:idx val="0"/>
          <c:order val="0"/>
          <c:spPr>
            <a:solidFill>
              <a:srgbClr val="ED7D3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usuarios!$A$14:$A$22</c:f>
              <c:strCache>
                <c:ptCount val="9"/>
                <c:pt idx="0">
                  <c:v>Noviembre</c:v>
                </c:pt>
                <c:pt idx="1">
                  <c:v>Diciembre</c:v>
                </c:pt>
                <c:pt idx="2">
                  <c:v>Enero</c:v>
                </c:pt>
                <c:pt idx="3">
                  <c:v>Febrero</c:v>
                </c:pt>
                <c:pt idx="4">
                  <c:v>Marzo</c:v>
                </c:pt>
                <c:pt idx="5">
                  <c:v>Abril</c:v>
                </c:pt>
                <c:pt idx="6">
                  <c:v>Mayo</c:v>
                </c:pt>
                <c:pt idx="7">
                  <c:v>Junio</c:v>
                </c:pt>
                <c:pt idx="8">
                  <c:v>Total</c:v>
                </c:pt>
              </c:strCache>
            </c:strRef>
          </c:cat>
          <c:val>
            <c:numRef>
              <c:f>usuarios!$B$14:$B$22</c:f>
              <c:numCache>
                <c:formatCode>General</c:formatCode>
                <c:ptCount val="9"/>
                <c:pt idx="0">
                  <c:v>63</c:v>
                </c:pt>
                <c:pt idx="1">
                  <c:v>73</c:v>
                </c:pt>
                <c:pt idx="2">
                  <c:v>220</c:v>
                </c:pt>
                <c:pt idx="3">
                  <c:v>103</c:v>
                </c:pt>
                <c:pt idx="4">
                  <c:v>102</c:v>
                </c:pt>
                <c:pt idx="5">
                  <c:v>105</c:v>
                </c:pt>
                <c:pt idx="6">
                  <c:v>109</c:v>
                </c:pt>
                <c:pt idx="7">
                  <c:v>148</c:v>
                </c:pt>
                <c:pt idx="8">
                  <c:v>923</c:v>
                </c:pt>
              </c:numCache>
            </c:numRef>
          </c:val>
          <c:extLst>
            <c:ext xmlns:c16="http://schemas.microsoft.com/office/drawing/2014/chart" uri="{C3380CC4-5D6E-409C-BE32-E72D297353CC}">
              <c16:uniqueId val="{00000000-018F-4FCF-8EE9-DD357A07C6DC}"/>
            </c:ext>
          </c:extLst>
        </c:ser>
        <c:dLbls>
          <c:showLegendKey val="0"/>
          <c:showVal val="1"/>
          <c:showCatName val="0"/>
          <c:showSerName val="0"/>
          <c:showPercent val="0"/>
          <c:showBubbleSize val="0"/>
        </c:dLbls>
        <c:gapWidth val="105"/>
        <c:shape val="box"/>
        <c:axId val="380279759"/>
        <c:axId val="380290159"/>
        <c:axId val="0"/>
      </c:bar3DChart>
      <c:catAx>
        <c:axId val="38027975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MX"/>
          </a:p>
        </c:txPr>
        <c:crossAx val="380290159"/>
        <c:crosses val="autoZero"/>
        <c:auto val="1"/>
        <c:lblAlgn val="ctr"/>
        <c:lblOffset val="100"/>
        <c:noMultiLvlLbl val="0"/>
      </c:catAx>
      <c:valAx>
        <c:axId val="380290159"/>
        <c:scaling>
          <c:orientation val="minMax"/>
        </c:scaling>
        <c:delete val="1"/>
        <c:axPos val="l"/>
        <c:numFmt formatCode="General" sourceLinked="1"/>
        <c:majorTickMark val="none"/>
        <c:minorTickMark val="none"/>
        <c:tickLblPos val="nextTo"/>
        <c:crossAx val="380279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MX">
                <a:solidFill>
                  <a:sysClr val="windowText" lastClr="000000"/>
                </a:solidFill>
              </a:rPr>
              <a:t>Usuarios Registrados en el</a:t>
            </a:r>
            <a:r>
              <a:rPr lang="es-MX" baseline="0">
                <a:solidFill>
                  <a:sysClr val="windowText" lastClr="000000"/>
                </a:solidFill>
              </a:rPr>
              <a:t> portal de Trámites y Servicios </a:t>
            </a:r>
          </a:p>
          <a:p>
            <a:pPr>
              <a:defRPr>
                <a:solidFill>
                  <a:sysClr val="windowText" lastClr="000000"/>
                </a:solidFill>
              </a:defRPr>
            </a:pPr>
            <a:r>
              <a:rPr lang="es-MX" baseline="0">
                <a:solidFill>
                  <a:sysClr val="windowText" lastClr="000000"/>
                </a:solidFill>
              </a:rPr>
              <a:t> https://tramites.villahermosa.gob.mx</a:t>
            </a:r>
            <a:endParaRPr lang="es-MX">
              <a:solidFill>
                <a:sysClr val="windowText" lastClr="000000"/>
              </a:solidFill>
            </a:endParaRPr>
          </a:p>
        </c:rich>
      </c:tx>
      <c:layout>
        <c:manualLayout>
          <c:xMode val="edge"/>
          <c:yMode val="edge"/>
          <c:x val="0.25716516516516519"/>
          <c:y val="5.369127516778523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9817710579604778E-3"/>
          <c:y val="0.15067571543903935"/>
          <c:w val="0.95409494001043293"/>
          <c:h val="0.77241448070212926"/>
        </c:manualLayout>
      </c:layout>
      <c:bar3DChart>
        <c:barDir val="col"/>
        <c:grouping val="stacked"/>
        <c:varyColors val="0"/>
        <c:ser>
          <c:idx val="0"/>
          <c:order val="0"/>
          <c:spPr>
            <a:solidFill>
              <a:srgbClr val="ED7D3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usuarios!$A$14:$A$22</c:f>
              <c:strCache>
                <c:ptCount val="9"/>
                <c:pt idx="0">
                  <c:v>Noviembre</c:v>
                </c:pt>
                <c:pt idx="1">
                  <c:v>Diciembre</c:v>
                </c:pt>
                <c:pt idx="2">
                  <c:v>Enero</c:v>
                </c:pt>
                <c:pt idx="3">
                  <c:v>Febrero</c:v>
                </c:pt>
                <c:pt idx="4">
                  <c:v>Marzo</c:v>
                </c:pt>
                <c:pt idx="5">
                  <c:v>Abril</c:v>
                </c:pt>
                <c:pt idx="6">
                  <c:v>Mayo</c:v>
                </c:pt>
                <c:pt idx="7">
                  <c:v>Junio</c:v>
                </c:pt>
                <c:pt idx="8">
                  <c:v>Total</c:v>
                </c:pt>
              </c:strCache>
            </c:strRef>
          </c:cat>
          <c:val>
            <c:numRef>
              <c:f>usuarios!$B$14:$B$22</c:f>
              <c:numCache>
                <c:formatCode>General</c:formatCode>
                <c:ptCount val="9"/>
                <c:pt idx="0">
                  <c:v>63</c:v>
                </c:pt>
                <c:pt idx="1">
                  <c:v>73</c:v>
                </c:pt>
                <c:pt idx="2">
                  <c:v>220</c:v>
                </c:pt>
                <c:pt idx="3">
                  <c:v>103</c:v>
                </c:pt>
                <c:pt idx="4">
                  <c:v>102</c:v>
                </c:pt>
                <c:pt idx="5">
                  <c:v>105</c:v>
                </c:pt>
                <c:pt idx="6">
                  <c:v>109</c:v>
                </c:pt>
                <c:pt idx="7">
                  <c:v>148</c:v>
                </c:pt>
                <c:pt idx="8">
                  <c:v>923</c:v>
                </c:pt>
              </c:numCache>
            </c:numRef>
          </c:val>
          <c:extLst>
            <c:ext xmlns:c16="http://schemas.microsoft.com/office/drawing/2014/chart" uri="{C3380CC4-5D6E-409C-BE32-E72D297353CC}">
              <c16:uniqueId val="{00000000-2C4B-4394-9EC9-AD17770963D6}"/>
            </c:ext>
          </c:extLst>
        </c:ser>
        <c:dLbls>
          <c:showLegendKey val="0"/>
          <c:showVal val="1"/>
          <c:showCatName val="0"/>
          <c:showSerName val="0"/>
          <c:showPercent val="0"/>
          <c:showBubbleSize val="0"/>
        </c:dLbls>
        <c:gapWidth val="105"/>
        <c:shape val="box"/>
        <c:axId val="380279759"/>
        <c:axId val="380290159"/>
        <c:axId val="0"/>
      </c:bar3DChart>
      <c:catAx>
        <c:axId val="38027975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MX"/>
          </a:p>
        </c:txPr>
        <c:crossAx val="380290159"/>
        <c:crosses val="autoZero"/>
        <c:auto val="1"/>
        <c:lblAlgn val="ctr"/>
        <c:lblOffset val="100"/>
        <c:noMultiLvlLbl val="0"/>
      </c:catAx>
      <c:valAx>
        <c:axId val="380290159"/>
        <c:scaling>
          <c:orientation val="minMax"/>
        </c:scaling>
        <c:delete val="1"/>
        <c:axPos val="l"/>
        <c:numFmt formatCode="General" sourceLinked="1"/>
        <c:majorTickMark val="none"/>
        <c:minorTickMark val="none"/>
        <c:tickLblPos val="nextTo"/>
        <c:crossAx val="380279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[Indicadores_abril_junio.xlsx]Hoja1!TablaDinámica2</c:name>
    <c:fmtId val="52"/>
  </c:pivotSource>
  <c:chart>
    <c:autoTitleDeleted val="1"/>
    <c:pivotFmts>
      <c:pivotFmt>
        <c:idx val="0"/>
        <c:spPr>
          <a:solidFill>
            <a:srgbClr val="832A2C"/>
          </a:solidFill>
          <a:ln>
            <a:noFill/>
          </a:ln>
          <a:effectLst/>
          <a:sp3d/>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832A2C"/>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8343968698506977"/>
          <c:y val="3.5239432647656881E-2"/>
          <c:w val="0.69467871485943777"/>
          <c:h val="0.85729329936622134"/>
        </c:manualLayout>
      </c:layout>
      <c:bar3DChart>
        <c:barDir val="bar"/>
        <c:grouping val="stacked"/>
        <c:varyColors val="0"/>
        <c:ser>
          <c:idx val="0"/>
          <c:order val="0"/>
          <c:tx>
            <c:strRef>
              <c:f>Hoja1!$J$3</c:f>
              <c:strCache>
                <c:ptCount val="1"/>
                <c:pt idx="0">
                  <c:v>Total</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Hoja1!$I$4:$I$8</c:f>
              <c:multiLvlStrCache>
                <c:ptCount val="3"/>
                <c:lvl>
                  <c:pt idx="0">
                    <c:v>abr</c:v>
                  </c:pt>
                  <c:pt idx="1">
                    <c:v>may</c:v>
                  </c:pt>
                  <c:pt idx="2">
                    <c:v>jun</c:v>
                  </c:pt>
                </c:lvl>
                <c:lvl>
                  <c:pt idx="0">
                    <c:v>2024</c:v>
                  </c:pt>
                </c:lvl>
              </c:multiLvlStrCache>
            </c:multiLvlStrRef>
          </c:cat>
          <c:val>
            <c:numRef>
              <c:f>Hoja1!$J$4:$J$8</c:f>
              <c:numCache>
                <c:formatCode>General</c:formatCode>
                <c:ptCount val="3"/>
                <c:pt idx="0">
                  <c:v>56</c:v>
                </c:pt>
                <c:pt idx="1">
                  <c:v>58</c:v>
                </c:pt>
                <c:pt idx="2">
                  <c:v>91</c:v>
                </c:pt>
              </c:numCache>
            </c:numRef>
          </c:val>
          <c:extLst>
            <c:ext xmlns:c16="http://schemas.microsoft.com/office/drawing/2014/chart" uri="{C3380CC4-5D6E-409C-BE32-E72D297353CC}">
              <c16:uniqueId val="{00000000-EBE2-4BE1-A394-4B1D240EFC9B}"/>
            </c:ext>
          </c:extLst>
        </c:ser>
        <c:dLbls>
          <c:showLegendKey val="0"/>
          <c:showVal val="1"/>
          <c:showCatName val="0"/>
          <c:showSerName val="0"/>
          <c:showPercent val="0"/>
          <c:showBubbleSize val="0"/>
        </c:dLbls>
        <c:gapWidth val="79"/>
        <c:shape val="box"/>
        <c:axId val="1362466736"/>
        <c:axId val="1362454256"/>
        <c:axId val="0"/>
      </c:bar3DChart>
      <c:catAx>
        <c:axId val="1362466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cap="all" spc="120" normalizeH="0" baseline="0">
                <a:solidFill>
                  <a:schemeClr val="tx1">
                    <a:lumMod val="65000"/>
                    <a:lumOff val="35000"/>
                  </a:schemeClr>
                </a:solidFill>
                <a:latin typeface="+mn-lt"/>
                <a:ea typeface="+mn-ea"/>
                <a:cs typeface="+mn-cs"/>
              </a:defRPr>
            </a:pPr>
            <a:endParaRPr lang="es-MX"/>
          </a:p>
        </c:txPr>
        <c:crossAx val="1362454256"/>
        <c:crosses val="autoZero"/>
        <c:auto val="1"/>
        <c:lblAlgn val="ctr"/>
        <c:lblOffset val="100"/>
        <c:noMultiLvlLbl val="0"/>
      </c:catAx>
      <c:valAx>
        <c:axId val="1362454256"/>
        <c:scaling>
          <c:orientation val="minMax"/>
        </c:scaling>
        <c:delete val="1"/>
        <c:axPos val="b"/>
        <c:numFmt formatCode="General" sourceLinked="1"/>
        <c:majorTickMark val="none"/>
        <c:minorTickMark val="none"/>
        <c:tickLblPos val="nextTo"/>
        <c:crossAx val="1362466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2857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5">
  <a:schemeClr val="accent2"/>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5">
  <a:schemeClr val="accent2"/>
</cs:colorStyle>
</file>

<file path=xl/charts/colors20.xml><?xml version="1.0" encoding="utf-8"?>
<cs:colorStyle xmlns:cs="http://schemas.microsoft.com/office/drawing/2012/chartStyle" xmlns:a="http://schemas.openxmlformats.org/drawingml/2006/main" meth="withinLinearReversed" id="22">
  <a:schemeClr val="accent2"/>
</cs:colorStyle>
</file>

<file path=xl/charts/colors21.xml><?xml version="1.0" encoding="utf-8"?>
<cs:colorStyle xmlns:cs="http://schemas.microsoft.com/office/drawing/2012/chartStyle" xmlns:a="http://schemas.openxmlformats.org/drawingml/2006/main" meth="withinLinear" id="15">
  <a:schemeClr val="accent2"/>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8.xml"/><Relationship Id="rId5" Type="http://schemas.openxmlformats.org/officeDocument/2006/relationships/chart" Target="../charts/chart13.xml"/><Relationship Id="rId10" Type="http://schemas.openxmlformats.org/officeDocument/2006/relationships/chart" Target="../charts/chart17.xml"/><Relationship Id="rId4" Type="http://schemas.openxmlformats.org/officeDocument/2006/relationships/chart" Target="../charts/chart12.xml"/><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1603131</xdr:colOff>
      <xdr:row>382</xdr:row>
      <xdr:rowOff>94762</xdr:rowOff>
    </xdr:from>
    <xdr:to>
      <xdr:col>10</xdr:col>
      <xdr:colOff>244231</xdr:colOff>
      <xdr:row>422</xdr:row>
      <xdr:rowOff>138723</xdr:rowOff>
    </xdr:to>
    <xdr:sp macro="" textlink="">
      <xdr:nvSpPr>
        <xdr:cNvPr id="143" name="Rectángulo 142">
          <a:extLst>
            <a:ext uri="{FF2B5EF4-FFF2-40B4-BE49-F238E27FC236}">
              <a16:creationId xmlns:a16="http://schemas.microsoft.com/office/drawing/2014/main" id="{86F243B7-F362-46A8-BB2F-4972106453A0}"/>
            </a:ext>
          </a:extLst>
        </xdr:cNvPr>
        <xdr:cNvSpPr/>
      </xdr:nvSpPr>
      <xdr:spPr>
        <a:xfrm>
          <a:off x="2335823" y="81203800"/>
          <a:ext cx="28632639" cy="7859346"/>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317501</xdr:colOff>
      <xdr:row>29</xdr:row>
      <xdr:rowOff>315281</xdr:rowOff>
    </xdr:from>
    <xdr:to>
      <xdr:col>10</xdr:col>
      <xdr:colOff>1123461</xdr:colOff>
      <xdr:row>82</xdr:row>
      <xdr:rowOff>95250</xdr:rowOff>
    </xdr:to>
    <xdr:sp macro="" textlink="">
      <xdr:nvSpPr>
        <xdr:cNvPr id="26" name="Rectángulo 25">
          <a:extLst>
            <a:ext uri="{FF2B5EF4-FFF2-40B4-BE49-F238E27FC236}">
              <a16:creationId xmlns:a16="http://schemas.microsoft.com/office/drawing/2014/main" id="{4793B946-7C31-46FF-8B7E-E12EDD399F85}"/>
            </a:ext>
          </a:extLst>
        </xdr:cNvPr>
        <xdr:cNvSpPr/>
      </xdr:nvSpPr>
      <xdr:spPr>
        <a:xfrm>
          <a:off x="317501" y="11012589"/>
          <a:ext cx="31530191" cy="10990161"/>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absolute">
    <xdr:from>
      <xdr:col>1</xdr:col>
      <xdr:colOff>1660769</xdr:colOff>
      <xdr:row>315</xdr:row>
      <xdr:rowOff>16055</xdr:rowOff>
    </xdr:from>
    <xdr:to>
      <xdr:col>10</xdr:col>
      <xdr:colOff>149712</xdr:colOff>
      <xdr:row>379</xdr:row>
      <xdr:rowOff>-1</xdr:rowOff>
    </xdr:to>
    <xdr:sp macro="" textlink="">
      <xdr:nvSpPr>
        <xdr:cNvPr id="30" name="Fomento">
          <a:extLst>
            <a:ext uri="{FF2B5EF4-FFF2-40B4-BE49-F238E27FC236}">
              <a16:creationId xmlns:a16="http://schemas.microsoft.com/office/drawing/2014/main" id="{43E4C13A-CB74-4BC5-86DC-43251E6C17A8}"/>
            </a:ext>
          </a:extLst>
        </xdr:cNvPr>
        <xdr:cNvSpPr/>
      </xdr:nvSpPr>
      <xdr:spPr>
        <a:xfrm>
          <a:off x="2393461" y="68031149"/>
          <a:ext cx="28477307" cy="12491735"/>
        </a:xfrm>
        <a:prstGeom prst="roundRect">
          <a:avLst>
            <a:gd name="adj" fmla="val 3953"/>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xdr:col>
      <xdr:colOff>439615</xdr:colOff>
      <xdr:row>204</xdr:row>
      <xdr:rowOff>80207</xdr:rowOff>
    </xdr:from>
    <xdr:to>
      <xdr:col>9</xdr:col>
      <xdr:colOff>202</xdr:colOff>
      <xdr:row>250</xdr:row>
      <xdr:rowOff>167807</xdr:rowOff>
    </xdr:to>
    <xdr:sp macro="" textlink="">
      <xdr:nvSpPr>
        <xdr:cNvPr id="2" name="Rectángulo redondeado 13">
          <a:extLst>
            <a:ext uri="{FF2B5EF4-FFF2-40B4-BE49-F238E27FC236}">
              <a16:creationId xmlns:a16="http://schemas.microsoft.com/office/drawing/2014/main" id="{E80980DD-310E-4755-9306-09460B67C321}"/>
            </a:ext>
          </a:extLst>
        </xdr:cNvPr>
        <xdr:cNvSpPr/>
      </xdr:nvSpPr>
      <xdr:spPr>
        <a:xfrm>
          <a:off x="1172307" y="45834399"/>
          <a:ext cx="29332115" cy="9539331"/>
        </a:xfrm>
        <a:prstGeom prst="roundRect">
          <a:avLst>
            <a:gd name="adj" fmla="val 9754"/>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326573</xdr:colOff>
      <xdr:row>31</xdr:row>
      <xdr:rowOff>133280</xdr:rowOff>
    </xdr:from>
    <xdr:to>
      <xdr:col>10</xdr:col>
      <xdr:colOff>928078</xdr:colOff>
      <xdr:row>82</xdr:row>
      <xdr:rowOff>13607</xdr:rowOff>
    </xdr:to>
    <xdr:graphicFrame macro="">
      <xdr:nvGraphicFramePr>
        <xdr:cNvPr id="4" name="Gráfico 3">
          <a:extLst>
            <a:ext uri="{FF2B5EF4-FFF2-40B4-BE49-F238E27FC236}">
              <a16:creationId xmlns:a16="http://schemas.microsoft.com/office/drawing/2014/main" id="{5F3C175E-3CD2-4A69-84E5-D4806ED17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301622</xdr:colOff>
      <xdr:row>29</xdr:row>
      <xdr:rowOff>299672</xdr:rowOff>
    </xdr:from>
    <xdr:to>
      <xdr:col>10</xdr:col>
      <xdr:colOff>1102212</xdr:colOff>
      <xdr:row>31</xdr:row>
      <xdr:rowOff>92076</xdr:rowOff>
    </xdr:to>
    <xdr:sp macro="" textlink="">
      <xdr:nvSpPr>
        <xdr:cNvPr id="5" name="Rectángulo: esquinas redondeadas 4">
          <a:extLst>
            <a:ext uri="{FF2B5EF4-FFF2-40B4-BE49-F238E27FC236}">
              <a16:creationId xmlns:a16="http://schemas.microsoft.com/office/drawing/2014/main" id="{EF3623B6-A769-43A4-B724-E5D022A09B27}"/>
            </a:ext>
          </a:extLst>
        </xdr:cNvPr>
        <xdr:cNvSpPr/>
      </xdr:nvSpPr>
      <xdr:spPr>
        <a:xfrm>
          <a:off x="298447" y="10993805"/>
          <a:ext cx="31524821" cy="671634"/>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MX" sz="2800" b="1">
              <a:solidFill>
                <a:schemeClr val="bg1"/>
              </a:solidFill>
            </a:rPr>
            <a:t>Trámites y Servicios</a:t>
          </a:r>
          <a:r>
            <a:rPr lang="es-MX" sz="2800" b="1" baseline="0">
              <a:solidFill>
                <a:schemeClr val="bg1"/>
              </a:solidFill>
            </a:rPr>
            <a:t> más demandados </a:t>
          </a:r>
          <a:endParaRPr lang="es-MX" sz="2800" b="1">
            <a:solidFill>
              <a:schemeClr val="bg1"/>
            </a:solidFill>
          </a:endParaRPr>
        </a:p>
      </xdr:txBody>
    </xdr:sp>
    <xdr:clientData/>
  </xdr:twoCellAnchor>
  <xdr:twoCellAnchor>
    <xdr:from>
      <xdr:col>3</xdr:col>
      <xdr:colOff>704850</xdr:colOff>
      <xdr:row>32</xdr:row>
      <xdr:rowOff>12943</xdr:rowOff>
    </xdr:from>
    <xdr:to>
      <xdr:col>10</xdr:col>
      <xdr:colOff>1123461</xdr:colOff>
      <xdr:row>35</xdr:row>
      <xdr:rowOff>95739</xdr:rowOff>
    </xdr:to>
    <xdr:sp macro="" textlink="">
      <xdr:nvSpPr>
        <xdr:cNvPr id="6" name="Rectángulo: esquinas redondeadas 5">
          <a:extLst>
            <a:ext uri="{FF2B5EF4-FFF2-40B4-BE49-F238E27FC236}">
              <a16:creationId xmlns:a16="http://schemas.microsoft.com/office/drawing/2014/main" id="{38E2B2F9-0E4C-410A-8C5E-7E258556A6A1}"/>
            </a:ext>
          </a:extLst>
        </xdr:cNvPr>
        <xdr:cNvSpPr/>
      </xdr:nvSpPr>
      <xdr:spPr>
        <a:xfrm>
          <a:off x="21781965" y="11784866"/>
          <a:ext cx="10065727" cy="668950"/>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2400">
              <a:solidFill>
                <a:schemeClr val="lt1"/>
              </a:solidFill>
              <a:effectLst/>
              <a:latin typeface="+mn-lt"/>
              <a:ea typeface="+mn-ea"/>
              <a:cs typeface="+mn-cs"/>
            </a:rPr>
            <a:t>Solicitudes</a:t>
          </a:r>
          <a:endParaRPr lang="es-MX" sz="2400">
            <a:effectLst/>
          </a:endParaRPr>
        </a:p>
      </xdr:txBody>
    </xdr:sp>
    <xdr:clientData/>
  </xdr:twoCellAnchor>
  <xdr:twoCellAnchor editAs="oneCell">
    <xdr:from>
      <xdr:col>7</xdr:col>
      <xdr:colOff>497842</xdr:colOff>
      <xdr:row>45</xdr:row>
      <xdr:rowOff>76915</xdr:rowOff>
    </xdr:from>
    <xdr:to>
      <xdr:col>8</xdr:col>
      <xdr:colOff>1519698</xdr:colOff>
      <xdr:row>49</xdr:row>
      <xdr:rowOff>147983</xdr:rowOff>
    </xdr:to>
    <mc:AlternateContent xmlns:mc="http://schemas.openxmlformats.org/markup-compatibility/2006" xmlns:a14="http://schemas.microsoft.com/office/drawing/2010/main">
      <mc:Choice Requires="a14">
        <xdr:graphicFrame macro="">
          <xdr:nvGraphicFramePr>
            <xdr:cNvPr id="7" name="Años 4">
              <a:extLst>
                <a:ext uri="{FF2B5EF4-FFF2-40B4-BE49-F238E27FC236}">
                  <a16:creationId xmlns:a16="http://schemas.microsoft.com/office/drawing/2014/main" id="{EE24EB8F-29D3-4D79-A741-E362A15E7A4C}"/>
                </a:ext>
              </a:extLst>
            </xdr:cNvPr>
            <xdr:cNvGraphicFramePr/>
          </xdr:nvGraphicFramePr>
          <xdr:xfrm>
            <a:off x="0" y="0"/>
            <a:ext cx="0" cy="0"/>
          </xdr:xfrm>
          <a:graphic>
            <a:graphicData uri="http://schemas.microsoft.com/office/drawing/2010/slicer">
              <sle:slicer xmlns:sle="http://schemas.microsoft.com/office/drawing/2010/slicer" name="Años 4"/>
            </a:graphicData>
          </a:graphic>
        </xdr:graphicFrame>
      </mc:Choice>
      <mc:Fallback xmlns="">
        <xdr:sp macro="" textlink="">
          <xdr:nvSpPr>
            <xdr:cNvPr id="0" name=""/>
            <xdr:cNvSpPr>
              <a:spLocks noTextEdit="1"/>
            </xdr:cNvSpPr>
          </xdr:nvSpPr>
          <xdr:spPr>
            <a:xfrm>
              <a:off x="25629188" y="14388838"/>
              <a:ext cx="2740508" cy="950299"/>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1</xdr:col>
      <xdr:colOff>375197</xdr:colOff>
      <xdr:row>132</xdr:row>
      <xdr:rowOff>122240</xdr:rowOff>
    </xdr:from>
    <xdr:to>
      <xdr:col>10</xdr:col>
      <xdr:colOff>127245</xdr:colOff>
      <xdr:row>192</xdr:row>
      <xdr:rowOff>0</xdr:rowOff>
    </xdr:to>
    <xdr:sp macro="" textlink="">
      <xdr:nvSpPr>
        <xdr:cNvPr id="8" name="Rectángulo redondeado 13">
          <a:extLst>
            <a:ext uri="{FF2B5EF4-FFF2-40B4-BE49-F238E27FC236}">
              <a16:creationId xmlns:a16="http://schemas.microsoft.com/office/drawing/2014/main" id="{1ADB63B1-189F-4E9A-84F2-A7039A5E562F}"/>
            </a:ext>
          </a:extLst>
        </xdr:cNvPr>
        <xdr:cNvSpPr/>
      </xdr:nvSpPr>
      <xdr:spPr>
        <a:xfrm>
          <a:off x="1104714" y="31795796"/>
          <a:ext cx="29743587" cy="11604012"/>
        </a:xfrm>
        <a:prstGeom prst="roundRect">
          <a:avLst>
            <a:gd name="adj" fmla="val 8765"/>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absolute">
    <xdr:from>
      <xdr:col>1</xdr:col>
      <xdr:colOff>283918</xdr:colOff>
      <xdr:row>132</xdr:row>
      <xdr:rowOff>137007</xdr:rowOff>
    </xdr:from>
    <xdr:to>
      <xdr:col>10</xdr:col>
      <xdr:colOff>172915</xdr:colOff>
      <xdr:row>137</xdr:row>
      <xdr:rowOff>9335</xdr:rowOff>
    </xdr:to>
    <xdr:sp macro="" textlink="">
      <xdr:nvSpPr>
        <xdr:cNvPr id="9" name="Rectángulo: esquinas redondeadas 8">
          <a:extLst>
            <a:ext uri="{FF2B5EF4-FFF2-40B4-BE49-F238E27FC236}">
              <a16:creationId xmlns:a16="http://schemas.microsoft.com/office/drawing/2014/main" id="{51AE306B-45A4-42F8-A5A4-C8639582E0D8}"/>
            </a:ext>
          </a:extLst>
        </xdr:cNvPr>
        <xdr:cNvSpPr/>
      </xdr:nvSpPr>
      <xdr:spPr>
        <a:xfrm>
          <a:off x="1016610" y="31813738"/>
          <a:ext cx="29880536" cy="839074"/>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MX" sz="2800" b="1">
              <a:solidFill>
                <a:schemeClr val="bg1"/>
              </a:solidFill>
            </a:rPr>
            <a:t>Tipos</a:t>
          </a:r>
          <a:r>
            <a:rPr lang="es-MX" sz="2800" b="1" baseline="0">
              <a:solidFill>
                <a:schemeClr val="bg1"/>
              </a:solidFill>
            </a:rPr>
            <a:t> de rechazo más comunes en Trámites y Servicios</a:t>
          </a:r>
          <a:endParaRPr lang="es-MX" sz="2800" b="1">
            <a:solidFill>
              <a:schemeClr val="bg1"/>
            </a:solidFill>
          </a:endParaRPr>
        </a:p>
      </xdr:txBody>
    </xdr:sp>
    <xdr:clientData/>
  </xdr:twoCellAnchor>
  <xdr:twoCellAnchor editAs="absolute">
    <xdr:from>
      <xdr:col>1</xdr:col>
      <xdr:colOff>12240421</xdr:colOff>
      <xdr:row>87</xdr:row>
      <xdr:rowOff>53757</xdr:rowOff>
    </xdr:from>
    <xdr:to>
      <xdr:col>8</xdr:col>
      <xdr:colOff>1419713</xdr:colOff>
      <xdr:row>126</xdr:row>
      <xdr:rowOff>113129</xdr:rowOff>
    </xdr:to>
    <xdr:sp macro="" textlink="">
      <xdr:nvSpPr>
        <xdr:cNvPr id="11" name="Rectángulo redondeado 13">
          <a:extLst>
            <a:ext uri="{FF2B5EF4-FFF2-40B4-BE49-F238E27FC236}">
              <a16:creationId xmlns:a16="http://schemas.microsoft.com/office/drawing/2014/main" id="{D9EAFEB6-0611-4C48-BAB3-7A073A0C78A7}"/>
            </a:ext>
          </a:extLst>
        </xdr:cNvPr>
        <xdr:cNvSpPr/>
      </xdr:nvSpPr>
      <xdr:spPr>
        <a:xfrm>
          <a:off x="12969938" y="22939890"/>
          <a:ext cx="17436794" cy="7687431"/>
        </a:xfrm>
        <a:prstGeom prst="round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absolute">
    <xdr:from>
      <xdr:col>1</xdr:col>
      <xdr:colOff>54303</xdr:colOff>
      <xdr:row>86</xdr:row>
      <xdr:rowOff>156525</xdr:rowOff>
    </xdr:from>
    <xdr:to>
      <xdr:col>1</xdr:col>
      <xdr:colOff>11972010</xdr:colOff>
      <xdr:row>126</xdr:row>
      <xdr:rowOff>75959</xdr:rowOff>
    </xdr:to>
    <xdr:sp macro="" textlink="">
      <xdr:nvSpPr>
        <xdr:cNvPr id="12" name="Rectángulo redondeado 13">
          <a:extLst>
            <a:ext uri="{FF2B5EF4-FFF2-40B4-BE49-F238E27FC236}">
              <a16:creationId xmlns:a16="http://schemas.microsoft.com/office/drawing/2014/main" id="{FCD90F0E-0AF6-43BE-90B8-323A994D69B3}"/>
            </a:ext>
          </a:extLst>
        </xdr:cNvPr>
        <xdr:cNvSpPr/>
      </xdr:nvSpPr>
      <xdr:spPr>
        <a:xfrm>
          <a:off x="786995" y="22855333"/>
          <a:ext cx="11914532" cy="7734818"/>
        </a:xfrm>
        <a:prstGeom prst="round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1289400</xdr:colOff>
      <xdr:row>35</xdr:row>
      <xdr:rowOff>179290</xdr:rowOff>
    </xdr:from>
    <xdr:to>
      <xdr:col>10</xdr:col>
      <xdr:colOff>488461</xdr:colOff>
      <xdr:row>58</xdr:row>
      <xdr:rowOff>113323</xdr:rowOff>
    </xdr:to>
    <xdr:graphicFrame macro="">
      <xdr:nvGraphicFramePr>
        <xdr:cNvPr id="10" name="Gráfico 9">
          <a:extLst>
            <a:ext uri="{FF2B5EF4-FFF2-40B4-BE49-F238E27FC236}">
              <a16:creationId xmlns:a16="http://schemas.microsoft.com/office/drawing/2014/main" id="{4D0D057E-1316-4B61-A4C6-9CD394CB7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1997609</xdr:colOff>
      <xdr:row>87</xdr:row>
      <xdr:rowOff>167656</xdr:rowOff>
    </xdr:from>
    <xdr:to>
      <xdr:col>1</xdr:col>
      <xdr:colOff>9654709</xdr:colOff>
      <xdr:row>90</xdr:row>
      <xdr:rowOff>169277</xdr:rowOff>
    </xdr:to>
    <xdr:sp macro="" textlink="">
      <xdr:nvSpPr>
        <xdr:cNvPr id="13" name="Rectángulo: esquinas redondeadas 12">
          <a:extLst>
            <a:ext uri="{FF2B5EF4-FFF2-40B4-BE49-F238E27FC236}">
              <a16:creationId xmlns:a16="http://schemas.microsoft.com/office/drawing/2014/main" id="{010B5923-02FD-4BA4-B0EB-E503376E84D4}"/>
            </a:ext>
          </a:extLst>
        </xdr:cNvPr>
        <xdr:cNvSpPr/>
      </xdr:nvSpPr>
      <xdr:spPr>
        <a:xfrm>
          <a:off x="2727126" y="23061848"/>
          <a:ext cx="7657100" cy="584600"/>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2800" b="1">
              <a:solidFill>
                <a:schemeClr val="lt1"/>
              </a:solidFill>
              <a:effectLst/>
              <a:latin typeface="+mn-lt"/>
              <a:ea typeface="+mn-ea"/>
              <a:cs typeface="+mn-cs"/>
            </a:rPr>
            <a:t>Estatus de</a:t>
          </a:r>
          <a:r>
            <a:rPr lang="es-MX" sz="2800" b="1" baseline="0">
              <a:solidFill>
                <a:schemeClr val="lt1"/>
              </a:solidFill>
              <a:effectLst/>
              <a:latin typeface="+mn-lt"/>
              <a:ea typeface="+mn-ea"/>
              <a:cs typeface="+mn-cs"/>
            </a:rPr>
            <a:t> Bandejas</a:t>
          </a:r>
          <a:endParaRPr lang="es-MX" sz="2800" b="1">
            <a:effectLst/>
          </a:endParaRPr>
        </a:p>
      </xdr:txBody>
    </xdr:sp>
    <xdr:clientData/>
  </xdr:twoCellAnchor>
  <xdr:twoCellAnchor editAs="absolute">
    <xdr:from>
      <xdr:col>1</xdr:col>
      <xdr:colOff>15878119</xdr:colOff>
      <xdr:row>88</xdr:row>
      <xdr:rowOff>71889</xdr:rowOff>
    </xdr:from>
    <xdr:to>
      <xdr:col>6</xdr:col>
      <xdr:colOff>1152262</xdr:colOff>
      <xdr:row>91</xdr:row>
      <xdr:rowOff>14621</xdr:rowOff>
    </xdr:to>
    <xdr:sp macro="" textlink="">
      <xdr:nvSpPr>
        <xdr:cNvPr id="15" name="Rectángulo: esquinas redondeadas 14">
          <a:extLst>
            <a:ext uri="{FF2B5EF4-FFF2-40B4-BE49-F238E27FC236}">
              <a16:creationId xmlns:a16="http://schemas.microsoft.com/office/drawing/2014/main" id="{A05F3178-2307-4475-9551-1C02ADE4EDFF}"/>
            </a:ext>
          </a:extLst>
        </xdr:cNvPr>
        <xdr:cNvSpPr/>
      </xdr:nvSpPr>
      <xdr:spPr>
        <a:xfrm>
          <a:off x="16607636" y="23158291"/>
          <a:ext cx="10317078" cy="527176"/>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2800" b="1">
              <a:solidFill>
                <a:schemeClr val="lt1"/>
              </a:solidFill>
              <a:effectLst/>
              <a:latin typeface="+mn-lt"/>
              <a:ea typeface="+mn-ea"/>
              <a:cs typeface="+mn-cs"/>
            </a:rPr>
            <a:t>Trámites y Servicios</a:t>
          </a:r>
          <a:r>
            <a:rPr lang="es-MX" sz="2800" b="1" baseline="0">
              <a:solidFill>
                <a:schemeClr val="lt1"/>
              </a:solidFill>
              <a:effectLst/>
              <a:latin typeface="+mn-lt"/>
              <a:ea typeface="+mn-ea"/>
              <a:cs typeface="+mn-cs"/>
            </a:rPr>
            <a:t> por Unidad Administrativa</a:t>
          </a:r>
          <a:endParaRPr lang="es-MX" sz="2800" b="1">
            <a:effectLst/>
          </a:endParaRPr>
        </a:p>
      </xdr:txBody>
    </xdr:sp>
    <xdr:clientData/>
  </xdr:twoCellAnchor>
  <xdr:twoCellAnchor>
    <xdr:from>
      <xdr:col>1</xdr:col>
      <xdr:colOff>12543693</xdr:colOff>
      <xdr:row>92</xdr:row>
      <xdr:rowOff>176801</xdr:rowOff>
    </xdr:from>
    <xdr:to>
      <xdr:col>8</xdr:col>
      <xdr:colOff>976924</xdr:colOff>
      <xdr:row>123</xdr:row>
      <xdr:rowOff>48847</xdr:rowOff>
    </xdr:to>
    <xdr:graphicFrame macro="">
      <xdr:nvGraphicFramePr>
        <xdr:cNvPr id="17" name="Gráfico 16">
          <a:extLst>
            <a:ext uri="{FF2B5EF4-FFF2-40B4-BE49-F238E27FC236}">
              <a16:creationId xmlns:a16="http://schemas.microsoft.com/office/drawing/2014/main" id="{E1AE3701-1FB1-449E-A084-1433A9AC1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467520</xdr:colOff>
      <xdr:row>204</xdr:row>
      <xdr:rowOff>79753</xdr:rowOff>
    </xdr:from>
    <xdr:to>
      <xdr:col>9</xdr:col>
      <xdr:colOff>203</xdr:colOff>
      <xdr:row>207</xdr:row>
      <xdr:rowOff>125238</xdr:rowOff>
    </xdr:to>
    <xdr:sp macro="" textlink="">
      <xdr:nvSpPr>
        <xdr:cNvPr id="18" name="Rectángulo: esquinas redondeadas 17">
          <a:extLst>
            <a:ext uri="{FF2B5EF4-FFF2-40B4-BE49-F238E27FC236}">
              <a16:creationId xmlns:a16="http://schemas.microsoft.com/office/drawing/2014/main" id="{8CF52A86-DDAD-4C48-8E1D-21EED583454C}"/>
            </a:ext>
          </a:extLst>
        </xdr:cNvPr>
        <xdr:cNvSpPr/>
      </xdr:nvSpPr>
      <xdr:spPr>
        <a:xfrm>
          <a:off x="1197037" y="45833945"/>
          <a:ext cx="29307386" cy="628464"/>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MX" sz="2800" b="1">
              <a:solidFill>
                <a:schemeClr val="bg1"/>
              </a:solidFill>
            </a:rPr>
            <a:t>Registro de visitas de usuarios por ciudad</a:t>
          </a:r>
          <a:endParaRPr lang="es-MX" sz="2800" b="1" baseline="0">
            <a:solidFill>
              <a:schemeClr val="bg1"/>
            </a:solidFill>
          </a:endParaRPr>
        </a:p>
      </xdr:txBody>
    </xdr:sp>
    <xdr:clientData/>
  </xdr:twoCellAnchor>
  <xdr:twoCellAnchor editAs="absolute">
    <xdr:from>
      <xdr:col>1</xdr:col>
      <xdr:colOff>125292</xdr:colOff>
      <xdr:row>256</xdr:row>
      <xdr:rowOff>129545</xdr:rowOff>
    </xdr:from>
    <xdr:to>
      <xdr:col>9</xdr:col>
      <xdr:colOff>2890</xdr:colOff>
      <xdr:row>302</xdr:row>
      <xdr:rowOff>161925</xdr:rowOff>
    </xdr:to>
    <xdr:sp macro="" textlink="">
      <xdr:nvSpPr>
        <xdr:cNvPr id="20" name="Rectángulo redondeado 13">
          <a:extLst>
            <a:ext uri="{FF2B5EF4-FFF2-40B4-BE49-F238E27FC236}">
              <a16:creationId xmlns:a16="http://schemas.microsoft.com/office/drawing/2014/main" id="{92059E99-253A-46E0-BD1B-CF65164AB917}"/>
            </a:ext>
          </a:extLst>
        </xdr:cNvPr>
        <xdr:cNvSpPr/>
      </xdr:nvSpPr>
      <xdr:spPr>
        <a:xfrm>
          <a:off x="852367" y="55879370"/>
          <a:ext cx="29722883" cy="8795380"/>
        </a:xfrm>
        <a:prstGeom prst="roundRect">
          <a:avLst>
            <a:gd name="adj" fmla="val 11247"/>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absolute">
    <xdr:from>
      <xdr:col>1</xdr:col>
      <xdr:colOff>111155</xdr:colOff>
      <xdr:row>256</xdr:row>
      <xdr:rowOff>75134</xdr:rowOff>
    </xdr:from>
    <xdr:to>
      <xdr:col>9</xdr:col>
      <xdr:colOff>1913</xdr:colOff>
      <xdr:row>260</xdr:row>
      <xdr:rowOff>27265</xdr:rowOff>
    </xdr:to>
    <xdr:sp macro="" textlink="">
      <xdr:nvSpPr>
        <xdr:cNvPr id="24" name="Rectángulo: esquinas redondeadas 23">
          <a:extLst>
            <a:ext uri="{FF2B5EF4-FFF2-40B4-BE49-F238E27FC236}">
              <a16:creationId xmlns:a16="http://schemas.microsoft.com/office/drawing/2014/main" id="{D9B5DE92-A539-4C4A-A77C-1E9F752E0498}"/>
            </a:ext>
          </a:extLst>
        </xdr:cNvPr>
        <xdr:cNvSpPr/>
      </xdr:nvSpPr>
      <xdr:spPr>
        <a:xfrm>
          <a:off x="840672" y="56453365"/>
          <a:ext cx="29732136" cy="725610"/>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MX" sz="2800" b="1" baseline="0">
              <a:solidFill>
                <a:schemeClr val="bg1"/>
              </a:solidFill>
            </a:rPr>
            <a:t>Interacciones en el portal de Trámites y Servicios (Click por segmento)</a:t>
          </a:r>
        </a:p>
      </xdr:txBody>
    </xdr:sp>
    <xdr:clientData/>
  </xdr:twoCellAnchor>
  <xdr:twoCellAnchor>
    <xdr:from>
      <xdr:col>2</xdr:col>
      <xdr:colOff>1751728</xdr:colOff>
      <xdr:row>334</xdr:row>
      <xdr:rowOff>88070</xdr:rowOff>
    </xdr:from>
    <xdr:to>
      <xdr:col>7</xdr:col>
      <xdr:colOff>1134867</xdr:colOff>
      <xdr:row>348</xdr:row>
      <xdr:rowOff>119206</xdr:rowOff>
    </xdr:to>
    <xdr:grpSp>
      <xdr:nvGrpSpPr>
        <xdr:cNvPr id="107" name="Grupo 106">
          <a:extLst>
            <a:ext uri="{FF2B5EF4-FFF2-40B4-BE49-F238E27FC236}">
              <a16:creationId xmlns:a16="http://schemas.microsoft.com/office/drawing/2014/main" id="{6D54BEC6-6E80-4C9C-866B-F2D3B895A173}"/>
            </a:ext>
          </a:extLst>
        </xdr:cNvPr>
        <xdr:cNvGrpSpPr/>
      </xdr:nvGrpSpPr>
      <xdr:grpSpPr>
        <a:xfrm>
          <a:off x="19478811" y="68552183"/>
          <a:ext cx="7165064" cy="2624052"/>
          <a:chOff x="24112463" y="74333852"/>
          <a:chExt cx="8110841" cy="2871318"/>
        </a:xfrm>
      </xdr:grpSpPr>
      <xdr:sp macro="" textlink="">
        <xdr:nvSpPr>
          <xdr:cNvPr id="31" name="Rectángulo: esquinas redondeadas 30">
            <a:extLst>
              <a:ext uri="{FF2B5EF4-FFF2-40B4-BE49-F238E27FC236}">
                <a16:creationId xmlns:a16="http://schemas.microsoft.com/office/drawing/2014/main" id="{7C9C3551-9777-471F-AAF3-1A4DEA2F952E}"/>
              </a:ext>
            </a:extLst>
          </xdr:cNvPr>
          <xdr:cNvSpPr/>
        </xdr:nvSpPr>
        <xdr:spPr>
          <a:xfrm>
            <a:off x="24112463" y="74333852"/>
            <a:ext cx="8110841" cy="2871318"/>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grpSp>
        <xdr:nvGrpSpPr>
          <xdr:cNvPr id="23" name="Grupo 22">
            <a:extLst>
              <a:ext uri="{FF2B5EF4-FFF2-40B4-BE49-F238E27FC236}">
                <a16:creationId xmlns:a16="http://schemas.microsoft.com/office/drawing/2014/main" id="{8D7EFEE3-D327-42B7-89D3-E2784F4C8F43}"/>
              </a:ext>
            </a:extLst>
          </xdr:cNvPr>
          <xdr:cNvGrpSpPr/>
        </xdr:nvGrpSpPr>
        <xdr:grpSpPr>
          <a:xfrm>
            <a:off x="24898868" y="74482172"/>
            <a:ext cx="6193116" cy="2593983"/>
            <a:chOff x="21966063" y="70747314"/>
            <a:chExt cx="5733512" cy="2447159"/>
          </a:xfrm>
        </xdr:grpSpPr>
        <xdr:grpSp>
          <xdr:nvGrpSpPr>
            <xdr:cNvPr id="21" name="Grupo 20">
              <a:extLst>
                <a:ext uri="{FF2B5EF4-FFF2-40B4-BE49-F238E27FC236}">
                  <a16:creationId xmlns:a16="http://schemas.microsoft.com/office/drawing/2014/main" id="{6A5E32B7-8A70-420D-817E-422309885AEE}"/>
                </a:ext>
              </a:extLst>
            </xdr:cNvPr>
            <xdr:cNvGrpSpPr/>
          </xdr:nvGrpSpPr>
          <xdr:grpSpPr>
            <a:xfrm>
              <a:off x="21966063" y="70747314"/>
              <a:ext cx="5733512" cy="2447159"/>
              <a:chOff x="22275622" y="70747314"/>
              <a:chExt cx="5733512" cy="2447159"/>
            </a:xfrm>
          </xdr:grpSpPr>
          <xdr:sp macro="" textlink="">
            <xdr:nvSpPr>
              <xdr:cNvPr id="34" name="CuadroTexto 33">
                <a:extLst>
                  <a:ext uri="{FF2B5EF4-FFF2-40B4-BE49-F238E27FC236}">
                    <a16:creationId xmlns:a16="http://schemas.microsoft.com/office/drawing/2014/main" id="{AF6F5D72-C426-46FB-85BC-2339D9F78284}"/>
                  </a:ext>
                </a:extLst>
              </xdr:cNvPr>
              <xdr:cNvSpPr txBox="1"/>
            </xdr:nvSpPr>
            <xdr:spPr>
              <a:xfrm>
                <a:off x="26751367" y="71411751"/>
                <a:ext cx="1257767" cy="708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4000" b="1"/>
                  <a:t>Total</a:t>
                </a:r>
              </a:p>
            </xdr:txBody>
          </xdr:sp>
          <xdr:sp macro="" textlink="Hoja1!U4">
            <xdr:nvSpPr>
              <xdr:cNvPr id="49" name="CuadroTexto 48">
                <a:extLst>
                  <a:ext uri="{FF2B5EF4-FFF2-40B4-BE49-F238E27FC236}">
                    <a16:creationId xmlns:a16="http://schemas.microsoft.com/office/drawing/2014/main" id="{B448D20D-8B0C-4BBD-A543-BB8E1458253C}"/>
                  </a:ext>
                </a:extLst>
              </xdr:cNvPr>
              <xdr:cNvSpPr txBox="1"/>
            </xdr:nvSpPr>
            <xdr:spPr>
              <a:xfrm>
                <a:off x="27026932" y="71960049"/>
                <a:ext cx="647123" cy="76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44C18605-3430-41B4-A059-0AD3DBF6ACFB}" type="TxLink">
                  <a:rPr lang="en-US" sz="4800" b="1" i="0" u="none" strike="noStrike">
                    <a:solidFill>
                      <a:srgbClr val="832A2C"/>
                    </a:solidFill>
                    <a:latin typeface="Calibri"/>
                    <a:ea typeface="Calibri"/>
                    <a:cs typeface="Calibri"/>
                  </a:rPr>
                  <a:pPr algn="r"/>
                  <a:t>2</a:t>
                </a:fld>
                <a:endParaRPr lang="en-US" sz="4800" b="1">
                  <a:solidFill>
                    <a:srgbClr val="832A2C"/>
                  </a:solidFill>
                </a:endParaRPr>
              </a:p>
            </xdr:txBody>
          </xdr:sp>
          <xdr:sp macro="" textlink="">
            <xdr:nvSpPr>
              <xdr:cNvPr id="25" name="CuadroTexto 24">
                <a:extLst>
                  <a:ext uri="{FF2B5EF4-FFF2-40B4-BE49-F238E27FC236}">
                    <a16:creationId xmlns:a16="http://schemas.microsoft.com/office/drawing/2014/main" id="{C81A6B7F-F39A-4521-AD0F-8DDC24555731}"/>
                  </a:ext>
                </a:extLst>
              </xdr:cNvPr>
              <xdr:cNvSpPr txBox="1"/>
            </xdr:nvSpPr>
            <xdr:spPr>
              <a:xfrm>
                <a:off x="22859207" y="70747314"/>
                <a:ext cx="4547121" cy="496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3200" b="1"/>
                  <a:t>Contraloría Municipal</a:t>
                </a:r>
              </a:p>
            </xdr:txBody>
          </xdr:sp>
          <xdr:sp macro="" textlink="">
            <xdr:nvSpPr>
              <xdr:cNvPr id="33" name="CuadroTexto 32">
                <a:extLst>
                  <a:ext uri="{FF2B5EF4-FFF2-40B4-BE49-F238E27FC236}">
                    <a16:creationId xmlns:a16="http://schemas.microsoft.com/office/drawing/2014/main" id="{577DABBC-ED65-41BE-96F8-243FB8085E93}"/>
                  </a:ext>
                </a:extLst>
              </xdr:cNvPr>
              <xdr:cNvSpPr txBox="1"/>
            </xdr:nvSpPr>
            <xdr:spPr>
              <a:xfrm>
                <a:off x="23415687" y="71682336"/>
                <a:ext cx="2237179" cy="387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sp macro="" textlink="">
            <xdr:nvSpPr>
              <xdr:cNvPr id="35" name="CuadroTexto 34">
                <a:extLst>
                  <a:ext uri="{FF2B5EF4-FFF2-40B4-BE49-F238E27FC236}">
                    <a16:creationId xmlns:a16="http://schemas.microsoft.com/office/drawing/2014/main" id="{32FF76A0-FD03-435A-A919-59A740F9AFA7}"/>
                  </a:ext>
                </a:extLst>
              </xdr:cNvPr>
              <xdr:cNvSpPr txBox="1"/>
            </xdr:nvSpPr>
            <xdr:spPr>
              <a:xfrm>
                <a:off x="23435115" y="72166961"/>
                <a:ext cx="2364780" cy="47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sp macro="" textlink="Hoja1!W4">
            <xdr:nvSpPr>
              <xdr:cNvPr id="36" name="CuadroTexto 35">
                <a:extLst>
                  <a:ext uri="{FF2B5EF4-FFF2-40B4-BE49-F238E27FC236}">
                    <a16:creationId xmlns:a16="http://schemas.microsoft.com/office/drawing/2014/main" id="{F6B72E18-9A1A-4774-8F88-4A0B5B28B35E}"/>
                  </a:ext>
                </a:extLst>
              </xdr:cNvPr>
              <xdr:cNvSpPr txBox="1"/>
            </xdr:nvSpPr>
            <xdr:spPr>
              <a:xfrm>
                <a:off x="22275622" y="72049432"/>
                <a:ext cx="557598" cy="581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B3D9BD28-8ECB-43CA-B64A-FFC05DF02C4F}" type="TxLink">
                  <a:rPr lang="en-US" sz="3200" b="1" i="0" u="none" strike="noStrike">
                    <a:solidFill>
                      <a:srgbClr val="CC0000"/>
                    </a:solidFill>
                    <a:latin typeface="Calibri"/>
                    <a:ea typeface="Calibri"/>
                    <a:cs typeface="Calibri"/>
                  </a:rPr>
                  <a:pPr algn="r"/>
                  <a:t>2</a:t>
                </a:fld>
                <a:endParaRPr lang="es-MX" sz="3200" b="1">
                  <a:solidFill>
                    <a:srgbClr val="CC0000"/>
                  </a:solidFill>
                </a:endParaRPr>
              </a:p>
            </xdr:txBody>
          </xdr:sp>
          <xdr:sp macro="" textlink="">
            <xdr:nvSpPr>
              <xdr:cNvPr id="37" name="CuadroTexto 36">
                <a:extLst>
                  <a:ext uri="{FF2B5EF4-FFF2-40B4-BE49-F238E27FC236}">
                    <a16:creationId xmlns:a16="http://schemas.microsoft.com/office/drawing/2014/main" id="{B64A70BB-3F10-4451-936E-EB85F7DE2032}"/>
                  </a:ext>
                </a:extLst>
              </xdr:cNvPr>
              <xdr:cNvSpPr txBox="1"/>
            </xdr:nvSpPr>
            <xdr:spPr>
              <a:xfrm>
                <a:off x="23459404" y="72670903"/>
                <a:ext cx="2377246" cy="426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En</a:t>
                </a:r>
                <a:r>
                  <a:rPr lang="es-MX" sz="2000" b="1" baseline="0"/>
                  <a:t> Proceso</a:t>
                </a:r>
                <a:endParaRPr lang="es-MX" sz="2000" b="1"/>
              </a:p>
            </xdr:txBody>
          </xdr:sp>
          <xdr:sp macro="" textlink="Hoja1!Z4">
            <xdr:nvSpPr>
              <xdr:cNvPr id="38" name="CuadroTexto 37">
                <a:extLst>
                  <a:ext uri="{FF2B5EF4-FFF2-40B4-BE49-F238E27FC236}">
                    <a16:creationId xmlns:a16="http://schemas.microsoft.com/office/drawing/2014/main" id="{70B00A45-F462-4211-A0A3-4698E9E7C3DC}"/>
                  </a:ext>
                </a:extLst>
              </xdr:cNvPr>
              <xdr:cNvSpPr txBox="1"/>
            </xdr:nvSpPr>
            <xdr:spPr>
              <a:xfrm>
                <a:off x="22307033" y="72559975"/>
                <a:ext cx="547430" cy="63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B00465FC-8EF2-4F7B-9648-352CF01E1481}" type="TxLink">
                  <a:rPr lang="en-US" sz="3200" b="1" i="0" u="none" strike="noStrike">
                    <a:solidFill>
                      <a:sysClr val="windowText" lastClr="000000"/>
                    </a:solidFill>
                    <a:latin typeface="Calibri"/>
                    <a:ea typeface="Calibri"/>
                    <a:cs typeface="Calibri"/>
                  </a:rPr>
                  <a:pPr algn="r"/>
                  <a:t>0</a:t>
                </a:fld>
                <a:endParaRPr lang="en-US" sz="3200" b="1">
                  <a:solidFill>
                    <a:sysClr val="windowText" lastClr="000000"/>
                  </a:solidFill>
                </a:endParaRPr>
              </a:p>
            </xdr:txBody>
          </xdr:sp>
        </xdr:grpSp>
        <xdr:sp macro="" textlink="Hoja1!W13">
          <xdr:nvSpPr>
            <xdr:cNvPr id="22" name="CuadroTexto 21">
              <a:extLst>
                <a:ext uri="{FF2B5EF4-FFF2-40B4-BE49-F238E27FC236}">
                  <a16:creationId xmlns:a16="http://schemas.microsoft.com/office/drawing/2014/main" id="{ED7545D9-2EC2-4365-941A-67B687520415}"/>
                </a:ext>
              </a:extLst>
            </xdr:cNvPr>
            <xdr:cNvSpPr txBox="1"/>
          </xdr:nvSpPr>
          <xdr:spPr>
            <a:xfrm>
              <a:off x="21993951" y="71529428"/>
              <a:ext cx="559395" cy="581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28C23C1F-993D-4173-89E0-85CBE77C7985}" type="TxLink">
                <a:rPr lang="en-US" sz="3200" b="1" i="0" u="none" strike="noStrike">
                  <a:solidFill>
                    <a:srgbClr val="00B050"/>
                  </a:solidFill>
                  <a:latin typeface="Calibri"/>
                  <a:ea typeface="Calibri"/>
                  <a:cs typeface="Calibri"/>
                </a:rPr>
                <a:pPr algn="r"/>
                <a:t>0</a:t>
              </a:fld>
              <a:endParaRPr lang="es-MX" sz="3200" b="1">
                <a:solidFill>
                  <a:srgbClr val="00B050"/>
                </a:solidFill>
              </a:endParaRPr>
            </a:p>
          </xdr:txBody>
        </xdr:sp>
      </xdr:grpSp>
    </xdr:grpSp>
    <xdr:clientData/>
  </xdr:twoCellAnchor>
  <xdr:twoCellAnchor>
    <xdr:from>
      <xdr:col>1</xdr:col>
      <xdr:colOff>3443859</xdr:colOff>
      <xdr:row>320</xdr:row>
      <xdr:rowOff>4619</xdr:rowOff>
    </xdr:from>
    <xdr:to>
      <xdr:col>1</xdr:col>
      <xdr:colOff>11154976</xdr:colOff>
      <xdr:row>333</xdr:row>
      <xdr:rowOff>82837</xdr:rowOff>
    </xdr:to>
    <xdr:grpSp>
      <xdr:nvGrpSpPr>
        <xdr:cNvPr id="119" name="Grupo 118">
          <a:extLst>
            <a:ext uri="{FF2B5EF4-FFF2-40B4-BE49-F238E27FC236}">
              <a16:creationId xmlns:a16="http://schemas.microsoft.com/office/drawing/2014/main" id="{EFF9DC18-849F-4CF1-A975-3CC79C37B19F}"/>
            </a:ext>
          </a:extLst>
        </xdr:cNvPr>
        <xdr:cNvGrpSpPr/>
      </xdr:nvGrpSpPr>
      <xdr:grpSpPr>
        <a:xfrm>
          <a:off x="4118547" y="65872640"/>
          <a:ext cx="7714292" cy="2489101"/>
          <a:chOff x="2665298" y="66329344"/>
          <a:chExt cx="8527290" cy="2489432"/>
        </a:xfrm>
      </xdr:grpSpPr>
      <xdr:sp macro="" textlink="">
        <xdr:nvSpPr>
          <xdr:cNvPr id="50" name="Rectángulo: esquinas redondeadas 49">
            <a:extLst>
              <a:ext uri="{FF2B5EF4-FFF2-40B4-BE49-F238E27FC236}">
                <a16:creationId xmlns:a16="http://schemas.microsoft.com/office/drawing/2014/main" id="{06C2097C-9203-4455-AF57-BAF28124704C}"/>
              </a:ext>
            </a:extLst>
          </xdr:cNvPr>
          <xdr:cNvSpPr/>
        </xdr:nvSpPr>
        <xdr:spPr>
          <a:xfrm>
            <a:off x="2665298" y="66329344"/>
            <a:ext cx="8284538" cy="2489432"/>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sp macro="" textlink="">
        <xdr:nvSpPr>
          <xdr:cNvPr id="51" name="CuadroTexto 50">
            <a:extLst>
              <a:ext uri="{FF2B5EF4-FFF2-40B4-BE49-F238E27FC236}">
                <a16:creationId xmlns:a16="http://schemas.microsoft.com/office/drawing/2014/main" id="{FFCF9E7A-34E0-48FE-A024-5A775521FB89}"/>
              </a:ext>
            </a:extLst>
          </xdr:cNvPr>
          <xdr:cNvSpPr txBox="1"/>
        </xdr:nvSpPr>
        <xdr:spPr>
          <a:xfrm>
            <a:off x="4614392" y="66427041"/>
            <a:ext cx="5116218" cy="487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3200" b="1"/>
              <a:t>Dirección de Finanzas</a:t>
            </a:r>
          </a:p>
        </xdr:txBody>
      </xdr:sp>
      <xdr:sp macro="" textlink="">
        <xdr:nvSpPr>
          <xdr:cNvPr id="52" name="CuadroTexto 51">
            <a:extLst>
              <a:ext uri="{FF2B5EF4-FFF2-40B4-BE49-F238E27FC236}">
                <a16:creationId xmlns:a16="http://schemas.microsoft.com/office/drawing/2014/main" id="{17615AF8-2E2D-416C-956C-24B3E4374ED3}"/>
              </a:ext>
            </a:extLst>
          </xdr:cNvPr>
          <xdr:cNvSpPr txBox="1"/>
        </xdr:nvSpPr>
        <xdr:spPr>
          <a:xfrm>
            <a:off x="4604489" y="67098506"/>
            <a:ext cx="2165675" cy="504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sp macro="" textlink="Hoja1!W5">
        <xdr:nvSpPr>
          <xdr:cNvPr id="53" name="cuadro2">
            <a:extLst>
              <a:ext uri="{FF2B5EF4-FFF2-40B4-BE49-F238E27FC236}">
                <a16:creationId xmlns:a16="http://schemas.microsoft.com/office/drawing/2014/main" id="{026DE78C-B6DF-452C-BB6C-7CA259C2A3DB}"/>
              </a:ext>
            </a:extLst>
          </xdr:cNvPr>
          <xdr:cNvSpPr txBox="1"/>
        </xdr:nvSpPr>
        <xdr:spPr>
          <a:xfrm>
            <a:off x="3311888" y="67469768"/>
            <a:ext cx="957797" cy="605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4FC89B2D-E0A5-4794-ADAC-F336A7CE54A3}" type="TxLink">
              <a:rPr lang="en-US" sz="3200" b="1" i="0" u="none" strike="noStrike">
                <a:solidFill>
                  <a:srgbClr val="CC0000"/>
                </a:solidFill>
                <a:latin typeface="Calibri"/>
                <a:ea typeface="Calibri"/>
                <a:cs typeface="Calibri"/>
              </a:rPr>
              <a:pPr/>
              <a:t>41</a:t>
            </a:fld>
            <a:endParaRPr lang="es-MX" sz="3200" b="1">
              <a:solidFill>
                <a:srgbClr val="CC0000"/>
              </a:solidFill>
            </a:endParaRPr>
          </a:p>
        </xdr:txBody>
      </xdr:sp>
      <xdr:sp macro="" textlink="">
        <xdr:nvSpPr>
          <xdr:cNvPr id="54" name="CuadroTexto 53">
            <a:extLst>
              <a:ext uri="{FF2B5EF4-FFF2-40B4-BE49-F238E27FC236}">
                <a16:creationId xmlns:a16="http://schemas.microsoft.com/office/drawing/2014/main" id="{0A2C6A52-A6DB-447A-9097-6ED0A610DDC9}"/>
              </a:ext>
            </a:extLst>
          </xdr:cNvPr>
          <xdr:cNvSpPr txBox="1"/>
        </xdr:nvSpPr>
        <xdr:spPr>
          <a:xfrm>
            <a:off x="4603643" y="68118460"/>
            <a:ext cx="2070182" cy="391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En</a:t>
            </a:r>
            <a:r>
              <a:rPr lang="es-MX" sz="2000" b="1" baseline="0"/>
              <a:t> Proceso</a:t>
            </a:r>
            <a:endParaRPr lang="es-MX" sz="2000" b="1"/>
          </a:p>
        </xdr:txBody>
      </xdr:sp>
      <xdr:sp macro="" textlink="">
        <xdr:nvSpPr>
          <xdr:cNvPr id="55" name="CuadroTexto 54">
            <a:extLst>
              <a:ext uri="{FF2B5EF4-FFF2-40B4-BE49-F238E27FC236}">
                <a16:creationId xmlns:a16="http://schemas.microsoft.com/office/drawing/2014/main" id="{52C129F9-3401-4C0F-9511-95E2FAA0C22A}"/>
              </a:ext>
            </a:extLst>
          </xdr:cNvPr>
          <xdr:cNvSpPr txBox="1"/>
        </xdr:nvSpPr>
        <xdr:spPr>
          <a:xfrm>
            <a:off x="4582462" y="67605668"/>
            <a:ext cx="1864212" cy="392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sp macro="" textlink="Hoja1!Z5">
        <xdr:nvSpPr>
          <xdr:cNvPr id="56" name="cuadro3">
            <a:extLst>
              <a:ext uri="{FF2B5EF4-FFF2-40B4-BE49-F238E27FC236}">
                <a16:creationId xmlns:a16="http://schemas.microsoft.com/office/drawing/2014/main" id="{E7EF03A2-66A5-4E51-BC01-6375A0883B53}"/>
              </a:ext>
            </a:extLst>
          </xdr:cNvPr>
          <xdr:cNvSpPr txBox="1"/>
        </xdr:nvSpPr>
        <xdr:spPr>
          <a:xfrm>
            <a:off x="3526467" y="68015369"/>
            <a:ext cx="813106" cy="588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AF9A98DB-B8DA-4A4C-8069-6E3FBEA38AC1}" type="TxLink">
              <a:rPr lang="en-US" sz="3200" b="1" i="0" u="none" strike="noStrike">
                <a:solidFill>
                  <a:srgbClr val="ED7D31"/>
                </a:solidFill>
                <a:latin typeface="Calibri"/>
                <a:ea typeface="Calibri"/>
                <a:cs typeface="Calibri"/>
              </a:rPr>
              <a:pPr/>
              <a:t>1</a:t>
            </a:fld>
            <a:endParaRPr lang="es-MX" sz="3200" b="1">
              <a:solidFill>
                <a:srgbClr val="ED7D31"/>
              </a:solidFill>
            </a:endParaRPr>
          </a:p>
        </xdr:txBody>
      </xdr:sp>
      <xdr:sp macro="" textlink="">
        <xdr:nvSpPr>
          <xdr:cNvPr id="57" name="CuadroTexto 56">
            <a:extLst>
              <a:ext uri="{FF2B5EF4-FFF2-40B4-BE49-F238E27FC236}">
                <a16:creationId xmlns:a16="http://schemas.microsoft.com/office/drawing/2014/main" id="{6338FB0F-581D-4CD0-89E1-569607A7E641}"/>
              </a:ext>
            </a:extLst>
          </xdr:cNvPr>
          <xdr:cNvSpPr txBox="1"/>
        </xdr:nvSpPr>
        <xdr:spPr>
          <a:xfrm>
            <a:off x="8878118" y="66953003"/>
            <a:ext cx="2022436" cy="69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4000" b="1"/>
              <a:t>Total</a:t>
            </a:r>
          </a:p>
        </xdr:txBody>
      </xdr:sp>
      <xdr:sp macro="" textlink="Hoja1!U8">
        <xdr:nvSpPr>
          <xdr:cNvPr id="58" name="CuadroTexto 57">
            <a:extLst>
              <a:ext uri="{FF2B5EF4-FFF2-40B4-BE49-F238E27FC236}">
                <a16:creationId xmlns:a16="http://schemas.microsoft.com/office/drawing/2014/main" id="{4A1E90F6-1607-44B3-8D12-511D994804A8}"/>
              </a:ext>
            </a:extLst>
          </xdr:cNvPr>
          <xdr:cNvSpPr txBox="1"/>
        </xdr:nvSpPr>
        <xdr:spPr>
          <a:xfrm>
            <a:off x="9263552" y="67486751"/>
            <a:ext cx="1929036" cy="8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60F4BBC9-7CB4-4371-BCC3-76D3CB7A3037}" type="TxLink">
              <a:rPr lang="en-US" sz="4800" b="1" i="0" u="none" strike="noStrike">
                <a:solidFill>
                  <a:srgbClr val="832A2C"/>
                </a:solidFill>
                <a:latin typeface="Calibri"/>
                <a:ea typeface="Calibri"/>
                <a:cs typeface="Calibri"/>
              </a:rPr>
              <a:pPr/>
              <a:t>61</a:t>
            </a:fld>
            <a:endParaRPr lang="es-MX" sz="4800" b="1">
              <a:solidFill>
                <a:srgbClr val="832A2C"/>
              </a:solidFill>
            </a:endParaRPr>
          </a:p>
        </xdr:txBody>
      </xdr:sp>
      <xdr:sp macro="" textlink="Hoja1!W14">
        <xdr:nvSpPr>
          <xdr:cNvPr id="59" name="cuadro1">
            <a:extLst>
              <a:ext uri="{FF2B5EF4-FFF2-40B4-BE49-F238E27FC236}">
                <a16:creationId xmlns:a16="http://schemas.microsoft.com/office/drawing/2014/main" id="{055B7AC4-2D29-4E5D-93A8-362E3CC66FA7}"/>
              </a:ext>
            </a:extLst>
          </xdr:cNvPr>
          <xdr:cNvSpPr txBox="1"/>
        </xdr:nvSpPr>
        <xdr:spPr>
          <a:xfrm>
            <a:off x="3349222" y="66961619"/>
            <a:ext cx="986188" cy="595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4D7FEF25-F34B-498D-B743-F8CF52D0418A}" type="TxLink">
              <a:rPr lang="en-US" sz="3200" b="1" i="0" u="none" strike="noStrike">
                <a:solidFill>
                  <a:srgbClr val="00B050"/>
                </a:solidFill>
                <a:latin typeface="Calibri"/>
                <a:ea typeface="Calibri"/>
                <a:cs typeface="Calibri"/>
              </a:rPr>
              <a:pPr/>
              <a:t>19</a:t>
            </a:fld>
            <a:endParaRPr lang="es-MX" sz="3200" b="1">
              <a:solidFill>
                <a:srgbClr val="00B050"/>
              </a:solidFill>
            </a:endParaRPr>
          </a:p>
        </xdr:txBody>
      </xdr:sp>
    </xdr:grpSp>
    <xdr:clientData/>
  </xdr:twoCellAnchor>
  <xdr:twoCellAnchor>
    <xdr:from>
      <xdr:col>1</xdr:col>
      <xdr:colOff>3426430</xdr:colOff>
      <xdr:row>350</xdr:row>
      <xdr:rowOff>31926</xdr:rowOff>
    </xdr:from>
    <xdr:to>
      <xdr:col>1</xdr:col>
      <xdr:colOff>10935694</xdr:colOff>
      <xdr:row>363</xdr:row>
      <xdr:rowOff>99669</xdr:rowOff>
    </xdr:to>
    <xdr:grpSp>
      <xdr:nvGrpSpPr>
        <xdr:cNvPr id="110" name="Grupo 109">
          <a:extLst>
            <a:ext uri="{FF2B5EF4-FFF2-40B4-BE49-F238E27FC236}">
              <a16:creationId xmlns:a16="http://schemas.microsoft.com/office/drawing/2014/main" id="{C5633956-0ACF-4E2B-9BFF-AAB42984A1BE}"/>
            </a:ext>
          </a:extLst>
        </xdr:cNvPr>
        <xdr:cNvGrpSpPr/>
      </xdr:nvGrpSpPr>
      <xdr:grpSpPr>
        <a:xfrm>
          <a:off x="4101118" y="71459372"/>
          <a:ext cx="7509264" cy="2472276"/>
          <a:chOff x="4754156" y="77268128"/>
          <a:chExt cx="7509264" cy="2689449"/>
        </a:xfrm>
      </xdr:grpSpPr>
      <xdr:sp macro="" textlink="">
        <xdr:nvSpPr>
          <xdr:cNvPr id="91" name="Rectángulo: esquinas redondeadas 90">
            <a:extLst>
              <a:ext uri="{FF2B5EF4-FFF2-40B4-BE49-F238E27FC236}">
                <a16:creationId xmlns:a16="http://schemas.microsoft.com/office/drawing/2014/main" id="{5E4DC9C5-BBA6-45F2-8835-F4BAFD655C4D}"/>
              </a:ext>
            </a:extLst>
          </xdr:cNvPr>
          <xdr:cNvSpPr/>
        </xdr:nvSpPr>
        <xdr:spPr>
          <a:xfrm>
            <a:off x="4771820" y="77268128"/>
            <a:ext cx="7491600" cy="2689449"/>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sp macro="" textlink="">
        <xdr:nvSpPr>
          <xdr:cNvPr id="93" name="CuadroTexto 92">
            <a:extLst>
              <a:ext uri="{FF2B5EF4-FFF2-40B4-BE49-F238E27FC236}">
                <a16:creationId xmlns:a16="http://schemas.microsoft.com/office/drawing/2014/main" id="{CC6C4791-2C64-4A45-9CA0-D204C357B710}"/>
              </a:ext>
            </a:extLst>
          </xdr:cNvPr>
          <xdr:cNvSpPr txBox="1"/>
        </xdr:nvSpPr>
        <xdr:spPr>
          <a:xfrm>
            <a:off x="4754156" y="77391986"/>
            <a:ext cx="7056188" cy="5942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3200" b="1"/>
              <a:t>Coordinación de Protección Civil</a:t>
            </a:r>
          </a:p>
        </xdr:txBody>
      </xdr:sp>
      <xdr:sp macro="" textlink="">
        <xdr:nvSpPr>
          <xdr:cNvPr id="94" name="CuadroTexto 93">
            <a:extLst>
              <a:ext uri="{FF2B5EF4-FFF2-40B4-BE49-F238E27FC236}">
                <a16:creationId xmlns:a16="http://schemas.microsoft.com/office/drawing/2014/main" id="{D48CFBE1-2E0F-48E5-B29D-D0308EB8B0E4}"/>
              </a:ext>
            </a:extLst>
          </xdr:cNvPr>
          <xdr:cNvSpPr txBox="1"/>
        </xdr:nvSpPr>
        <xdr:spPr>
          <a:xfrm>
            <a:off x="5992274" y="78172015"/>
            <a:ext cx="1771153" cy="395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sp macro="" textlink="">
        <xdr:nvSpPr>
          <xdr:cNvPr id="95" name="CuadroTexto 94">
            <a:extLst>
              <a:ext uri="{FF2B5EF4-FFF2-40B4-BE49-F238E27FC236}">
                <a16:creationId xmlns:a16="http://schemas.microsoft.com/office/drawing/2014/main" id="{AE528691-D9FE-45DF-8C35-C5971ADC69E1}"/>
              </a:ext>
            </a:extLst>
          </xdr:cNvPr>
          <xdr:cNvSpPr txBox="1"/>
        </xdr:nvSpPr>
        <xdr:spPr>
          <a:xfrm>
            <a:off x="5155755" y="78535496"/>
            <a:ext cx="460548" cy="616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3200" b="1">
                <a:solidFill>
                  <a:srgbClr val="C00000"/>
                </a:solidFill>
              </a:rPr>
              <a:t>0</a:t>
            </a:r>
          </a:p>
        </xdr:txBody>
      </xdr:sp>
      <xdr:sp macro="" textlink="">
        <xdr:nvSpPr>
          <xdr:cNvPr id="96" name="CuadroTexto 95">
            <a:extLst>
              <a:ext uri="{FF2B5EF4-FFF2-40B4-BE49-F238E27FC236}">
                <a16:creationId xmlns:a16="http://schemas.microsoft.com/office/drawing/2014/main" id="{6B25BD43-BA45-4A53-A879-6AB24E29E07C}"/>
              </a:ext>
            </a:extLst>
          </xdr:cNvPr>
          <xdr:cNvSpPr txBox="1"/>
        </xdr:nvSpPr>
        <xdr:spPr>
          <a:xfrm>
            <a:off x="5959276" y="79274772"/>
            <a:ext cx="1807304" cy="491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En</a:t>
            </a:r>
            <a:r>
              <a:rPr lang="es-MX" sz="2000" b="1" baseline="0"/>
              <a:t> Proceso</a:t>
            </a:r>
            <a:endParaRPr lang="es-MX" sz="2000" b="1"/>
          </a:p>
        </xdr:txBody>
      </xdr:sp>
      <xdr:sp macro="" textlink="">
        <xdr:nvSpPr>
          <xdr:cNvPr id="97" name="CuadroTexto 96">
            <a:extLst>
              <a:ext uri="{FF2B5EF4-FFF2-40B4-BE49-F238E27FC236}">
                <a16:creationId xmlns:a16="http://schemas.microsoft.com/office/drawing/2014/main" id="{5B7F08AC-07D1-42DF-9A96-D4F80383C0A6}"/>
              </a:ext>
            </a:extLst>
          </xdr:cNvPr>
          <xdr:cNvSpPr txBox="1"/>
        </xdr:nvSpPr>
        <xdr:spPr>
          <a:xfrm>
            <a:off x="5151404" y="79054711"/>
            <a:ext cx="460548" cy="577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3200" b="1">
                <a:solidFill>
                  <a:srgbClr val="ED7D31"/>
                </a:solidFill>
              </a:rPr>
              <a:t>0</a:t>
            </a:r>
          </a:p>
        </xdr:txBody>
      </xdr:sp>
      <xdr:sp macro="" textlink="">
        <xdr:nvSpPr>
          <xdr:cNvPr id="98" name="CuadroTexto 97">
            <a:extLst>
              <a:ext uri="{FF2B5EF4-FFF2-40B4-BE49-F238E27FC236}">
                <a16:creationId xmlns:a16="http://schemas.microsoft.com/office/drawing/2014/main" id="{7F03541C-4B6B-422A-A709-17D46E773F67}"/>
              </a:ext>
            </a:extLst>
          </xdr:cNvPr>
          <xdr:cNvSpPr txBox="1"/>
        </xdr:nvSpPr>
        <xdr:spPr>
          <a:xfrm>
            <a:off x="10332884" y="77956877"/>
            <a:ext cx="1732762" cy="754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4000" b="1"/>
              <a:t>Total</a:t>
            </a:r>
          </a:p>
        </xdr:txBody>
      </xdr:sp>
      <xdr:sp macro="" textlink="Hoja1!U5">
        <xdr:nvSpPr>
          <xdr:cNvPr id="99" name="CuadroTexto 98">
            <a:extLst>
              <a:ext uri="{FF2B5EF4-FFF2-40B4-BE49-F238E27FC236}">
                <a16:creationId xmlns:a16="http://schemas.microsoft.com/office/drawing/2014/main" id="{FCC214F2-ACDB-4684-9BF2-94E65104A444}"/>
              </a:ext>
            </a:extLst>
          </xdr:cNvPr>
          <xdr:cNvSpPr txBox="1"/>
        </xdr:nvSpPr>
        <xdr:spPr>
          <a:xfrm>
            <a:off x="10480272" y="78565016"/>
            <a:ext cx="691519" cy="810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4400" b="1" i="0" u="none" strike="noStrike">
                <a:solidFill>
                  <a:srgbClr val="832A2C"/>
                </a:solidFill>
                <a:latin typeface="Calibri"/>
                <a:ea typeface="Calibri"/>
                <a:cs typeface="Calibri"/>
              </a:rPr>
              <a:t>0</a:t>
            </a:r>
            <a:endParaRPr lang="es-MX" sz="4400" b="1">
              <a:solidFill>
                <a:srgbClr val="832A2C"/>
              </a:solidFill>
            </a:endParaRPr>
          </a:p>
        </xdr:txBody>
      </xdr:sp>
      <xdr:sp macro="" textlink="">
        <xdr:nvSpPr>
          <xdr:cNvPr id="100" name="CuadroTexto 99">
            <a:extLst>
              <a:ext uri="{FF2B5EF4-FFF2-40B4-BE49-F238E27FC236}">
                <a16:creationId xmlns:a16="http://schemas.microsoft.com/office/drawing/2014/main" id="{D1FF2C8E-5819-456C-9758-6F62AB8C84BD}"/>
              </a:ext>
            </a:extLst>
          </xdr:cNvPr>
          <xdr:cNvSpPr txBox="1"/>
        </xdr:nvSpPr>
        <xdr:spPr>
          <a:xfrm>
            <a:off x="5956972" y="78731583"/>
            <a:ext cx="1998440" cy="468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grpSp>
    <xdr:clientData/>
  </xdr:twoCellAnchor>
  <xdr:twoCellAnchor>
    <xdr:from>
      <xdr:col>2</xdr:col>
      <xdr:colOff>1742832</xdr:colOff>
      <xdr:row>349</xdr:row>
      <xdr:rowOff>142221</xdr:rowOff>
    </xdr:from>
    <xdr:to>
      <xdr:col>7</xdr:col>
      <xdr:colOff>1090458</xdr:colOff>
      <xdr:row>363</xdr:row>
      <xdr:rowOff>73477</xdr:rowOff>
    </xdr:to>
    <xdr:grpSp>
      <xdr:nvGrpSpPr>
        <xdr:cNvPr id="109" name="Grupo 108">
          <a:extLst>
            <a:ext uri="{FF2B5EF4-FFF2-40B4-BE49-F238E27FC236}">
              <a16:creationId xmlns:a16="http://schemas.microsoft.com/office/drawing/2014/main" id="{F905B488-F808-4F77-82DF-AB995790DD5B}"/>
            </a:ext>
          </a:extLst>
        </xdr:cNvPr>
        <xdr:cNvGrpSpPr/>
      </xdr:nvGrpSpPr>
      <xdr:grpSpPr>
        <a:xfrm>
          <a:off x="19473090" y="71384459"/>
          <a:ext cx="7123201" cy="2520997"/>
          <a:chOff x="21533241" y="77220308"/>
          <a:chExt cx="7838868" cy="2765484"/>
        </a:xfrm>
      </xdr:grpSpPr>
      <xdr:sp macro="" textlink="" fLocksText="0">
        <xdr:nvSpPr>
          <xdr:cNvPr id="101" name="Rectángulo: esquinas redondeadas 100">
            <a:extLst>
              <a:ext uri="{FF2B5EF4-FFF2-40B4-BE49-F238E27FC236}">
                <a16:creationId xmlns:a16="http://schemas.microsoft.com/office/drawing/2014/main" id="{5130EE2C-1DA0-4A9C-BD85-CCC96258A973}"/>
              </a:ext>
            </a:extLst>
          </xdr:cNvPr>
          <xdr:cNvSpPr/>
        </xdr:nvSpPr>
        <xdr:spPr>
          <a:xfrm>
            <a:off x="21533241" y="77220308"/>
            <a:ext cx="7838868" cy="2765484"/>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sp macro="" textlink="" fLocksText="0">
        <xdr:nvSpPr>
          <xdr:cNvPr id="102" name="CuadroTexto 101">
            <a:extLst>
              <a:ext uri="{FF2B5EF4-FFF2-40B4-BE49-F238E27FC236}">
                <a16:creationId xmlns:a16="http://schemas.microsoft.com/office/drawing/2014/main" id="{F842C4C8-00FD-434F-A507-1E8DD5036561}"/>
              </a:ext>
            </a:extLst>
          </xdr:cNvPr>
          <xdr:cNvSpPr txBox="1"/>
        </xdr:nvSpPr>
        <xdr:spPr>
          <a:xfrm>
            <a:off x="21537445" y="77570178"/>
            <a:ext cx="7584129" cy="1398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3200" b="1"/>
              <a:t>Usuarios Registrados en el Portal de Trámites y Servicios</a:t>
            </a:r>
          </a:p>
        </xdr:txBody>
      </xdr:sp>
      <xdr:sp macro="" textlink="" fLocksText="0">
        <xdr:nvSpPr>
          <xdr:cNvPr id="103" name="CuadroTexto 102">
            <a:extLst>
              <a:ext uri="{FF2B5EF4-FFF2-40B4-BE49-F238E27FC236}">
                <a16:creationId xmlns:a16="http://schemas.microsoft.com/office/drawing/2014/main" id="{AE8895A3-8F85-4EEC-8B2C-5981DE2663DB}"/>
              </a:ext>
            </a:extLst>
          </xdr:cNvPr>
          <xdr:cNvSpPr txBox="1"/>
        </xdr:nvSpPr>
        <xdr:spPr>
          <a:xfrm>
            <a:off x="23494269" y="78828351"/>
            <a:ext cx="3568342" cy="790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4000" b="1"/>
              <a:t>Total</a:t>
            </a:r>
          </a:p>
        </xdr:txBody>
      </xdr:sp>
      <xdr:sp macro="" textlink="" fLocksText="0">
        <xdr:nvSpPr>
          <xdr:cNvPr id="104" name="CuadroTexto 103">
            <a:extLst>
              <a:ext uri="{FF2B5EF4-FFF2-40B4-BE49-F238E27FC236}">
                <a16:creationId xmlns:a16="http://schemas.microsoft.com/office/drawing/2014/main" id="{55CC7864-E7A7-4E96-B4B3-56D9CA99303A}"/>
              </a:ext>
            </a:extLst>
          </xdr:cNvPr>
          <xdr:cNvSpPr txBox="1"/>
        </xdr:nvSpPr>
        <xdr:spPr>
          <a:xfrm>
            <a:off x="26164437" y="78727018"/>
            <a:ext cx="2417030" cy="849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4800" b="1">
                <a:solidFill>
                  <a:srgbClr val="832A2C"/>
                </a:solidFill>
              </a:rPr>
              <a:t>916</a:t>
            </a:r>
          </a:p>
        </xdr:txBody>
      </xdr:sp>
    </xdr:grpSp>
    <xdr:clientData/>
  </xdr:twoCellAnchor>
  <xdr:twoCellAnchor>
    <xdr:from>
      <xdr:col>1</xdr:col>
      <xdr:colOff>11210191</xdr:colOff>
      <xdr:row>320</xdr:row>
      <xdr:rowOff>10223</xdr:rowOff>
    </xdr:from>
    <xdr:to>
      <xdr:col>2</xdr:col>
      <xdr:colOff>1367693</xdr:colOff>
      <xdr:row>333</xdr:row>
      <xdr:rowOff>78469</xdr:rowOff>
    </xdr:to>
    <xdr:grpSp>
      <xdr:nvGrpSpPr>
        <xdr:cNvPr id="28" name="Grupo 27">
          <a:extLst>
            <a:ext uri="{FF2B5EF4-FFF2-40B4-BE49-F238E27FC236}">
              <a16:creationId xmlns:a16="http://schemas.microsoft.com/office/drawing/2014/main" id="{1361A2C1-B422-49BE-903E-F772EA0480C3}"/>
            </a:ext>
          </a:extLst>
        </xdr:cNvPr>
        <xdr:cNvGrpSpPr/>
      </xdr:nvGrpSpPr>
      <xdr:grpSpPr>
        <a:xfrm>
          <a:off x="11888054" y="65881419"/>
          <a:ext cx="7206722" cy="2472779"/>
          <a:chOff x="12472806" y="71418191"/>
          <a:chExt cx="8626518" cy="2699476"/>
        </a:xfrm>
      </xdr:grpSpPr>
      <xdr:sp macro="" textlink="">
        <xdr:nvSpPr>
          <xdr:cNvPr id="39" name="Rectángulo: esquinas redondeadas 38">
            <a:extLst>
              <a:ext uri="{FF2B5EF4-FFF2-40B4-BE49-F238E27FC236}">
                <a16:creationId xmlns:a16="http://schemas.microsoft.com/office/drawing/2014/main" id="{E110A10F-17A9-401E-999E-4AFA41BC5905}"/>
              </a:ext>
            </a:extLst>
          </xdr:cNvPr>
          <xdr:cNvSpPr/>
        </xdr:nvSpPr>
        <xdr:spPr>
          <a:xfrm>
            <a:off x="12472806" y="71418191"/>
            <a:ext cx="8626518" cy="2699476"/>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grpSp>
        <xdr:nvGrpSpPr>
          <xdr:cNvPr id="106" name="Grupo 105">
            <a:extLst>
              <a:ext uri="{FF2B5EF4-FFF2-40B4-BE49-F238E27FC236}">
                <a16:creationId xmlns:a16="http://schemas.microsoft.com/office/drawing/2014/main" id="{9355E08A-1E6D-489F-B2D8-D297DB6338E2}"/>
              </a:ext>
            </a:extLst>
          </xdr:cNvPr>
          <xdr:cNvGrpSpPr/>
        </xdr:nvGrpSpPr>
        <xdr:grpSpPr>
          <a:xfrm>
            <a:off x="13007148" y="71455277"/>
            <a:ext cx="7984879" cy="2454370"/>
            <a:chOff x="11316353" y="67826329"/>
            <a:chExt cx="11450388" cy="2315463"/>
          </a:xfrm>
        </xdr:grpSpPr>
        <xdr:sp macro="" textlink="Hoja1!W18">
          <xdr:nvSpPr>
            <xdr:cNvPr id="40" name="CuadroTexto 39">
              <a:extLst>
                <a:ext uri="{FF2B5EF4-FFF2-40B4-BE49-F238E27FC236}">
                  <a16:creationId xmlns:a16="http://schemas.microsoft.com/office/drawing/2014/main" id="{53762FC3-8BBE-4931-B981-95ADF6C7B413}"/>
                </a:ext>
              </a:extLst>
            </xdr:cNvPr>
            <xdr:cNvSpPr txBox="1"/>
          </xdr:nvSpPr>
          <xdr:spPr>
            <a:xfrm>
              <a:off x="12134785" y="68368157"/>
              <a:ext cx="1707672" cy="58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A8B1D562-99D3-4927-A984-F89984289674}" type="TxLink">
                <a:rPr lang="en-US" sz="3200" b="1" i="0" u="none" strike="noStrike">
                  <a:solidFill>
                    <a:srgbClr val="00B050"/>
                  </a:solidFill>
                  <a:latin typeface="Calibri"/>
                  <a:ea typeface="Calibri"/>
                  <a:cs typeface="Calibri"/>
                </a:rPr>
                <a:pPr/>
                <a:t>28</a:t>
              </a:fld>
              <a:endParaRPr lang="es-MX" sz="3200" b="1">
                <a:solidFill>
                  <a:srgbClr val="00B050"/>
                </a:solidFill>
              </a:endParaRPr>
            </a:p>
          </xdr:txBody>
        </xdr:sp>
        <xdr:sp macro="" textlink="">
          <xdr:nvSpPr>
            <xdr:cNvPr id="42" name="CuadroTexto 41">
              <a:extLst>
                <a:ext uri="{FF2B5EF4-FFF2-40B4-BE49-F238E27FC236}">
                  <a16:creationId xmlns:a16="http://schemas.microsoft.com/office/drawing/2014/main" id="{C082BD89-A7BA-4D09-9758-79CDC4509BFE}"/>
                </a:ext>
              </a:extLst>
            </xdr:cNvPr>
            <xdr:cNvSpPr txBox="1"/>
          </xdr:nvSpPr>
          <xdr:spPr>
            <a:xfrm>
              <a:off x="13736929" y="68604646"/>
              <a:ext cx="2607540" cy="282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sp macro="" textlink="Hoja1!W9">
          <xdr:nvSpPr>
            <xdr:cNvPr id="43" name="CuadroTexto 42">
              <a:extLst>
                <a:ext uri="{FF2B5EF4-FFF2-40B4-BE49-F238E27FC236}">
                  <a16:creationId xmlns:a16="http://schemas.microsoft.com/office/drawing/2014/main" id="{D96161A5-D05E-4457-B762-722EEF3EC4D3}"/>
                </a:ext>
              </a:extLst>
            </xdr:cNvPr>
            <xdr:cNvSpPr txBox="1"/>
          </xdr:nvSpPr>
          <xdr:spPr>
            <a:xfrm>
              <a:off x="12120030" y="68964976"/>
              <a:ext cx="1337400" cy="538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1B295321-8C90-466E-BA8C-60CABD87929C}" type="TxLink">
                <a:rPr lang="en-US" sz="3200" b="1" i="0" u="none" strike="noStrike">
                  <a:solidFill>
                    <a:srgbClr val="CC0000"/>
                  </a:solidFill>
                  <a:latin typeface="Calibri"/>
                  <a:ea typeface="Calibri"/>
                  <a:cs typeface="Calibri"/>
                </a:rPr>
                <a:pPr/>
                <a:t>42</a:t>
              </a:fld>
              <a:endParaRPr lang="es-MX" sz="3200" b="1">
                <a:solidFill>
                  <a:srgbClr val="CC0000"/>
                </a:solidFill>
              </a:endParaRPr>
            </a:p>
          </xdr:txBody>
        </xdr:sp>
        <xdr:sp macro="" textlink="">
          <xdr:nvSpPr>
            <xdr:cNvPr id="46" name="CuadroTexto 45">
              <a:extLst>
                <a:ext uri="{FF2B5EF4-FFF2-40B4-BE49-F238E27FC236}">
                  <a16:creationId xmlns:a16="http://schemas.microsoft.com/office/drawing/2014/main" id="{E80B5B25-EC08-4590-9B83-D0853C143658}"/>
                </a:ext>
              </a:extLst>
            </xdr:cNvPr>
            <xdr:cNvSpPr txBox="1"/>
          </xdr:nvSpPr>
          <xdr:spPr>
            <a:xfrm>
              <a:off x="13710172" y="69153589"/>
              <a:ext cx="2768241" cy="331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sp macro="" textlink="Hoja1!Z9">
          <xdr:nvSpPr>
            <xdr:cNvPr id="47" name="CuadroTexto 46">
              <a:extLst>
                <a:ext uri="{FF2B5EF4-FFF2-40B4-BE49-F238E27FC236}">
                  <a16:creationId xmlns:a16="http://schemas.microsoft.com/office/drawing/2014/main" id="{4C36ED37-2F39-43F4-A537-7047AAA4ABBE}"/>
                </a:ext>
              </a:extLst>
            </xdr:cNvPr>
            <xdr:cNvSpPr txBox="1"/>
          </xdr:nvSpPr>
          <xdr:spPr>
            <a:xfrm>
              <a:off x="12369529" y="69560347"/>
              <a:ext cx="661239" cy="581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65B6A49D-2D14-4ECE-9B5A-8801A169FD43}" type="TxLink">
                <a:rPr lang="en-US" sz="3200" b="1" i="0" u="none" strike="noStrike">
                  <a:solidFill>
                    <a:srgbClr val="ED7D31"/>
                  </a:solidFill>
                  <a:latin typeface="Calibri"/>
                  <a:ea typeface="Calibri"/>
                  <a:cs typeface="Calibri"/>
                </a:rPr>
                <a:pPr/>
                <a:t>5</a:t>
              </a:fld>
              <a:endParaRPr lang="es-MX" sz="3200" b="1">
                <a:solidFill>
                  <a:srgbClr val="ED7D31"/>
                </a:solidFill>
              </a:endParaRPr>
            </a:p>
          </xdr:txBody>
        </xdr:sp>
        <xdr:sp macro="" textlink="">
          <xdr:nvSpPr>
            <xdr:cNvPr id="45" name="CuadroTexto 44">
              <a:extLst>
                <a:ext uri="{FF2B5EF4-FFF2-40B4-BE49-F238E27FC236}">
                  <a16:creationId xmlns:a16="http://schemas.microsoft.com/office/drawing/2014/main" id="{E023C084-3948-445D-B6A4-A348C93D570C}"/>
                </a:ext>
              </a:extLst>
            </xdr:cNvPr>
            <xdr:cNvSpPr txBox="1"/>
          </xdr:nvSpPr>
          <xdr:spPr>
            <a:xfrm>
              <a:off x="19404088" y="68362598"/>
              <a:ext cx="3362653" cy="711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4000" b="1"/>
                <a:t>Total</a:t>
              </a:r>
            </a:p>
          </xdr:txBody>
        </xdr:sp>
        <xdr:sp macro="" textlink="Hoja1!U9">
          <xdr:nvSpPr>
            <xdr:cNvPr id="48" name="CuadroTexto 47">
              <a:extLst>
                <a:ext uri="{FF2B5EF4-FFF2-40B4-BE49-F238E27FC236}">
                  <a16:creationId xmlns:a16="http://schemas.microsoft.com/office/drawing/2014/main" id="{32C3A094-BFA1-43BF-BF51-FF9814698521}"/>
                </a:ext>
              </a:extLst>
            </xdr:cNvPr>
            <xdr:cNvSpPr txBox="1"/>
          </xdr:nvSpPr>
          <xdr:spPr>
            <a:xfrm>
              <a:off x="18088861" y="68964842"/>
              <a:ext cx="2770180" cy="764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1164B0F4-7EE6-4A2F-8F17-381A9121CD7B}" type="TxLink">
                <a:rPr lang="en-US" sz="4800" b="1" i="0" u="none" strike="noStrike">
                  <a:solidFill>
                    <a:srgbClr val="832A2C"/>
                  </a:solidFill>
                  <a:latin typeface="Calibri"/>
                  <a:ea typeface="Calibri"/>
                  <a:cs typeface="Calibri"/>
                </a:rPr>
                <a:pPr algn="r"/>
                <a:t>75</a:t>
              </a:fld>
              <a:endParaRPr lang="es-MX" sz="23900" b="1">
                <a:solidFill>
                  <a:srgbClr val="832A2C"/>
                </a:solidFill>
              </a:endParaRPr>
            </a:p>
          </xdr:txBody>
        </xdr:sp>
        <xdr:sp macro="" textlink="">
          <xdr:nvSpPr>
            <xdr:cNvPr id="41" name="CuadroTexto 40">
              <a:extLst>
                <a:ext uri="{FF2B5EF4-FFF2-40B4-BE49-F238E27FC236}">
                  <a16:creationId xmlns:a16="http://schemas.microsoft.com/office/drawing/2014/main" id="{C92D672C-A31C-45D1-B94B-96BC7D4AEAE3}"/>
                </a:ext>
              </a:extLst>
            </xdr:cNvPr>
            <xdr:cNvSpPr txBox="1"/>
          </xdr:nvSpPr>
          <xdr:spPr>
            <a:xfrm>
              <a:off x="11316353" y="67826329"/>
              <a:ext cx="11025208" cy="691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3200" b="1"/>
                <a:t>Secretaría</a:t>
              </a:r>
              <a:r>
                <a:rPr lang="es-MX" sz="3200" b="1" baseline="0"/>
                <a:t> del Ayuntamiento</a:t>
              </a:r>
              <a:endParaRPr lang="es-MX" sz="3200" b="1"/>
            </a:p>
          </xdr:txBody>
        </xdr:sp>
        <xdr:sp macro="" textlink="">
          <xdr:nvSpPr>
            <xdr:cNvPr id="44" name="CuadroTexto 43">
              <a:extLst>
                <a:ext uri="{FF2B5EF4-FFF2-40B4-BE49-F238E27FC236}">
                  <a16:creationId xmlns:a16="http://schemas.microsoft.com/office/drawing/2014/main" id="{DBA83239-03BE-460E-9C50-FFD7DF3977E6}"/>
                </a:ext>
              </a:extLst>
            </xdr:cNvPr>
            <xdr:cNvSpPr txBox="1"/>
          </xdr:nvSpPr>
          <xdr:spPr>
            <a:xfrm>
              <a:off x="13727496" y="69670287"/>
              <a:ext cx="2998129" cy="382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2000" b="1"/>
                <a:t>En</a:t>
              </a:r>
              <a:r>
                <a:rPr lang="es-MX" sz="2000" b="1" baseline="0"/>
                <a:t> Proceso</a:t>
              </a:r>
              <a:endParaRPr lang="es-MX" sz="2000" b="1"/>
            </a:p>
          </xdr:txBody>
        </xdr:sp>
      </xdr:grpSp>
    </xdr:grpSp>
    <xdr:clientData/>
  </xdr:twoCellAnchor>
  <xdr:twoCellAnchor editAs="absolute">
    <xdr:from>
      <xdr:col>1</xdr:col>
      <xdr:colOff>1677866</xdr:colOff>
      <xdr:row>315</xdr:row>
      <xdr:rowOff>651</xdr:rowOff>
    </xdr:from>
    <xdr:to>
      <xdr:col>10</xdr:col>
      <xdr:colOff>27598</xdr:colOff>
      <xdr:row>319</xdr:row>
      <xdr:rowOff>49577</xdr:rowOff>
    </xdr:to>
    <xdr:sp macro="" textlink="">
      <xdr:nvSpPr>
        <xdr:cNvPr id="90" name="Rectángulo: esquinas redondeadas 89">
          <a:extLst>
            <a:ext uri="{FF2B5EF4-FFF2-40B4-BE49-F238E27FC236}">
              <a16:creationId xmlns:a16="http://schemas.microsoft.com/office/drawing/2014/main" id="{A8A3466D-6ADA-4860-8536-D02AE248356B}"/>
            </a:ext>
          </a:extLst>
        </xdr:cNvPr>
        <xdr:cNvSpPr/>
      </xdr:nvSpPr>
      <xdr:spPr>
        <a:xfrm>
          <a:off x="2410558" y="68008744"/>
          <a:ext cx="28338096" cy="837466"/>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MX" sz="2800" b="1">
              <a:solidFill>
                <a:schemeClr val="bg1"/>
              </a:solidFill>
            </a:rPr>
            <a:t>Informe</a:t>
          </a:r>
          <a:r>
            <a:rPr lang="es-MX" sz="2800" b="1" baseline="0">
              <a:solidFill>
                <a:schemeClr val="bg1"/>
              </a:solidFill>
            </a:rPr>
            <a:t> General de Trámites y Servicios en Línea </a:t>
          </a:r>
        </a:p>
      </xdr:txBody>
    </xdr:sp>
    <xdr:clientData/>
  </xdr:twoCellAnchor>
  <xdr:twoCellAnchor>
    <xdr:from>
      <xdr:col>1</xdr:col>
      <xdr:colOff>3480946</xdr:colOff>
      <xdr:row>335</xdr:row>
      <xdr:rowOff>3829</xdr:rowOff>
    </xdr:from>
    <xdr:to>
      <xdr:col>1</xdr:col>
      <xdr:colOff>10969371</xdr:colOff>
      <xdr:row>348</xdr:row>
      <xdr:rowOff>148980</xdr:rowOff>
    </xdr:to>
    <xdr:grpSp>
      <xdr:nvGrpSpPr>
        <xdr:cNvPr id="115" name="Grupo 114">
          <a:extLst>
            <a:ext uri="{FF2B5EF4-FFF2-40B4-BE49-F238E27FC236}">
              <a16:creationId xmlns:a16="http://schemas.microsoft.com/office/drawing/2014/main" id="{8631EACD-06AA-4FBE-B9D2-5714EA08D6A3}"/>
            </a:ext>
          </a:extLst>
        </xdr:cNvPr>
        <xdr:cNvGrpSpPr/>
      </xdr:nvGrpSpPr>
      <xdr:grpSpPr>
        <a:xfrm>
          <a:off x="4158809" y="68649975"/>
          <a:ext cx="7485250" cy="2552859"/>
          <a:chOff x="4796615" y="72083248"/>
          <a:chExt cx="7491600" cy="2695329"/>
        </a:xfrm>
      </xdr:grpSpPr>
      <xdr:sp macro="" textlink="">
        <xdr:nvSpPr>
          <xdr:cNvPr id="80" name="Rectángulo: esquinas redondeadas 79">
            <a:extLst>
              <a:ext uri="{FF2B5EF4-FFF2-40B4-BE49-F238E27FC236}">
                <a16:creationId xmlns:a16="http://schemas.microsoft.com/office/drawing/2014/main" id="{AC124CFB-AAB2-4B02-91BD-2C78F3BF3383}"/>
              </a:ext>
            </a:extLst>
          </xdr:cNvPr>
          <xdr:cNvSpPr/>
        </xdr:nvSpPr>
        <xdr:spPr>
          <a:xfrm>
            <a:off x="4796615" y="72083248"/>
            <a:ext cx="7491600" cy="2695329"/>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grpSp>
        <xdr:nvGrpSpPr>
          <xdr:cNvPr id="124" name="Grupo 123">
            <a:extLst>
              <a:ext uri="{FF2B5EF4-FFF2-40B4-BE49-F238E27FC236}">
                <a16:creationId xmlns:a16="http://schemas.microsoft.com/office/drawing/2014/main" id="{15413949-E867-40DC-B478-12D8A3AA7819}"/>
              </a:ext>
            </a:extLst>
          </xdr:cNvPr>
          <xdr:cNvGrpSpPr/>
        </xdr:nvGrpSpPr>
        <xdr:grpSpPr>
          <a:xfrm>
            <a:off x="4849415" y="72326815"/>
            <a:ext cx="7150162" cy="2254637"/>
            <a:chOff x="4813891" y="73938188"/>
            <a:chExt cx="7150162" cy="2332354"/>
          </a:xfrm>
        </xdr:grpSpPr>
        <xdr:grpSp>
          <xdr:nvGrpSpPr>
            <xdr:cNvPr id="120" name="Grupo 119">
              <a:extLst>
                <a:ext uri="{FF2B5EF4-FFF2-40B4-BE49-F238E27FC236}">
                  <a16:creationId xmlns:a16="http://schemas.microsoft.com/office/drawing/2014/main" id="{B216A6D3-3FB5-46C7-859C-23E9CC8D19B1}"/>
                </a:ext>
              </a:extLst>
            </xdr:cNvPr>
            <xdr:cNvGrpSpPr/>
          </xdr:nvGrpSpPr>
          <xdr:grpSpPr>
            <a:xfrm>
              <a:off x="4813891" y="73938188"/>
              <a:ext cx="7150162" cy="2332354"/>
              <a:chOff x="2173571" y="71950882"/>
              <a:chExt cx="7619129" cy="2241025"/>
            </a:xfrm>
          </xdr:grpSpPr>
          <xdr:sp macro="" textlink="">
            <xdr:nvSpPr>
              <xdr:cNvPr id="82" name="CuadroTexto 81">
                <a:extLst>
                  <a:ext uri="{FF2B5EF4-FFF2-40B4-BE49-F238E27FC236}">
                    <a16:creationId xmlns:a16="http://schemas.microsoft.com/office/drawing/2014/main" id="{D93419D7-8863-4030-8BDE-386DC7DA9951}"/>
                  </a:ext>
                </a:extLst>
              </xdr:cNvPr>
              <xdr:cNvSpPr txBox="1">
                <a:spLocks noChangeAspect="1"/>
              </xdr:cNvSpPr>
            </xdr:nvSpPr>
            <xdr:spPr>
              <a:xfrm>
                <a:off x="2173571" y="71950882"/>
                <a:ext cx="7603670" cy="1195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3200" b="1"/>
                  <a:t>Dirección de Fomento Económico y Turismo</a:t>
                </a:r>
              </a:p>
            </xdr:txBody>
          </xdr:sp>
          <xdr:sp macro="" textlink="">
            <xdr:nvSpPr>
              <xdr:cNvPr id="84" name="CuadroTexto 83">
                <a:extLst>
                  <a:ext uri="{FF2B5EF4-FFF2-40B4-BE49-F238E27FC236}">
                    <a16:creationId xmlns:a16="http://schemas.microsoft.com/office/drawing/2014/main" id="{E3E2F0B8-41D1-4446-993B-9762AF063999}"/>
                  </a:ext>
                </a:extLst>
              </xdr:cNvPr>
              <xdr:cNvSpPr txBox="1"/>
            </xdr:nvSpPr>
            <xdr:spPr>
              <a:xfrm>
                <a:off x="3058830" y="73162650"/>
                <a:ext cx="2212647" cy="413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000" b="1"/>
                  <a:t>Rechazados</a:t>
                </a:r>
              </a:p>
            </xdr:txBody>
          </xdr:sp>
          <xdr:sp macro="" textlink="Hoja1!W6">
            <xdr:nvSpPr>
              <xdr:cNvPr id="85" name="CuadroTexto 84">
                <a:extLst>
                  <a:ext uri="{FF2B5EF4-FFF2-40B4-BE49-F238E27FC236}">
                    <a16:creationId xmlns:a16="http://schemas.microsoft.com/office/drawing/2014/main" id="{896B7704-ED11-435B-8E62-5FA64ED6ABEF}"/>
                  </a:ext>
                </a:extLst>
              </xdr:cNvPr>
              <xdr:cNvSpPr txBox="1"/>
            </xdr:nvSpPr>
            <xdr:spPr>
              <a:xfrm>
                <a:off x="2406389" y="73015196"/>
                <a:ext cx="1247572" cy="622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69F17D41-7F7D-4D00-B328-D9BCE76C4C05}" type="TxLink">
                  <a:rPr lang="en-US" sz="3200" b="1" i="0" u="none" strike="noStrike">
                    <a:solidFill>
                      <a:srgbClr val="CC0000"/>
                    </a:solidFill>
                    <a:latin typeface="Calibri"/>
                    <a:ea typeface="Calibri"/>
                    <a:cs typeface="Calibri"/>
                  </a:rPr>
                  <a:pPr/>
                  <a:t>7</a:t>
                </a:fld>
                <a:endParaRPr lang="es-MX" sz="3200" b="1">
                  <a:solidFill>
                    <a:srgbClr val="CC0000"/>
                  </a:solidFill>
                </a:endParaRPr>
              </a:p>
            </xdr:txBody>
          </xdr:sp>
          <xdr:sp macro="" textlink="">
            <xdr:nvSpPr>
              <xdr:cNvPr id="86" name="CuadroTexto 85">
                <a:extLst>
                  <a:ext uri="{FF2B5EF4-FFF2-40B4-BE49-F238E27FC236}">
                    <a16:creationId xmlns:a16="http://schemas.microsoft.com/office/drawing/2014/main" id="{D79C7F04-C475-4F86-A492-9F58759B03C9}"/>
                  </a:ext>
                </a:extLst>
              </xdr:cNvPr>
              <xdr:cNvSpPr txBox="1"/>
            </xdr:nvSpPr>
            <xdr:spPr>
              <a:xfrm>
                <a:off x="3034846" y="73643154"/>
                <a:ext cx="2736144" cy="413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000" b="1"/>
                  <a:t>En</a:t>
                </a:r>
                <a:r>
                  <a:rPr lang="es-MX" sz="2000" b="1" baseline="0"/>
                  <a:t> Proceso</a:t>
                </a:r>
                <a:endParaRPr lang="es-MX" sz="2000" b="1"/>
              </a:p>
            </xdr:txBody>
          </xdr:sp>
          <xdr:sp macro="" textlink="Hoja1!Z6">
            <xdr:nvSpPr>
              <xdr:cNvPr id="87" name="CuadroTexto 86">
                <a:extLst>
                  <a:ext uri="{FF2B5EF4-FFF2-40B4-BE49-F238E27FC236}">
                    <a16:creationId xmlns:a16="http://schemas.microsoft.com/office/drawing/2014/main" id="{28949EBE-F59C-47AB-AC07-C9C214C761C1}"/>
                  </a:ext>
                </a:extLst>
              </xdr:cNvPr>
              <xdr:cNvSpPr txBox="1"/>
            </xdr:nvSpPr>
            <xdr:spPr>
              <a:xfrm>
                <a:off x="2389583" y="73569274"/>
                <a:ext cx="661840" cy="622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0C600C36-B5CB-4C1E-B206-E4F6FB836685}" type="TxLink">
                  <a:rPr lang="en-US" sz="3200" b="1" i="0" u="none" strike="noStrike">
                    <a:solidFill>
                      <a:srgbClr val="ED7D31"/>
                    </a:solidFill>
                    <a:latin typeface="Calibri"/>
                    <a:ea typeface="Calibri"/>
                    <a:cs typeface="Calibri"/>
                  </a:rPr>
                  <a:pPr/>
                  <a:t>4</a:t>
                </a:fld>
                <a:endParaRPr lang="es-MX" sz="3200" b="1">
                  <a:solidFill>
                    <a:srgbClr val="ED7D31"/>
                  </a:solidFill>
                </a:endParaRPr>
              </a:p>
            </xdr:txBody>
          </xdr:sp>
          <xdr:sp macro="" textlink="">
            <xdr:nvSpPr>
              <xdr:cNvPr id="88" name="CuadroTexto 87">
                <a:extLst>
                  <a:ext uri="{FF2B5EF4-FFF2-40B4-BE49-F238E27FC236}">
                    <a16:creationId xmlns:a16="http://schemas.microsoft.com/office/drawing/2014/main" id="{BAE656C5-2C1F-4D30-9225-429A0617D537}"/>
                  </a:ext>
                </a:extLst>
              </xdr:cNvPr>
              <xdr:cNvSpPr txBox="1"/>
            </xdr:nvSpPr>
            <xdr:spPr>
              <a:xfrm>
                <a:off x="6875438" y="72489077"/>
                <a:ext cx="2354741" cy="760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s-MX" sz="4000" b="1"/>
                  <a:t>Total</a:t>
                </a:r>
              </a:p>
            </xdr:txBody>
          </xdr:sp>
          <xdr:sp macro="" textlink="Hoja1!U6">
            <xdr:nvSpPr>
              <xdr:cNvPr id="89" name="CuadroTexto 88">
                <a:extLst>
                  <a:ext uri="{FF2B5EF4-FFF2-40B4-BE49-F238E27FC236}">
                    <a16:creationId xmlns:a16="http://schemas.microsoft.com/office/drawing/2014/main" id="{72D18B04-AF8A-40F9-9EB8-C1D6811DF0FA}"/>
                  </a:ext>
                </a:extLst>
              </xdr:cNvPr>
              <xdr:cNvSpPr txBox="1"/>
            </xdr:nvSpPr>
            <xdr:spPr>
              <a:xfrm>
                <a:off x="8332540" y="72991841"/>
                <a:ext cx="1460160" cy="885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A5773941-D59E-4897-B73E-A98D376515E5}" type="TxLink">
                  <a:rPr lang="en-US" sz="4800" b="1" i="0" u="none" strike="noStrike">
                    <a:solidFill>
                      <a:srgbClr val="832A2C"/>
                    </a:solidFill>
                    <a:latin typeface="Calibri"/>
                    <a:ea typeface="Calibri"/>
                    <a:cs typeface="Calibri"/>
                  </a:rPr>
                  <a:pPr/>
                  <a:t>14</a:t>
                </a:fld>
                <a:endParaRPr lang="es-MX" sz="85700" b="1">
                  <a:solidFill>
                    <a:srgbClr val="832A2C"/>
                  </a:solidFill>
                </a:endParaRPr>
              </a:p>
            </xdr:txBody>
          </xdr:sp>
        </xdr:grpSp>
        <xdr:sp macro="" textlink="Hoja1!W15">
          <xdr:nvSpPr>
            <xdr:cNvPr id="81" name="CuadroTexto 80">
              <a:extLst>
                <a:ext uri="{FF2B5EF4-FFF2-40B4-BE49-F238E27FC236}">
                  <a16:creationId xmlns:a16="http://schemas.microsoft.com/office/drawing/2014/main" id="{A59F4C16-AF96-4497-84AF-5C4ED5F40C5B}"/>
                </a:ext>
              </a:extLst>
            </xdr:cNvPr>
            <xdr:cNvSpPr txBox="1"/>
          </xdr:nvSpPr>
          <xdr:spPr>
            <a:xfrm>
              <a:off x="5040454" y="74522990"/>
              <a:ext cx="946631" cy="597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F4D333DB-83F7-4B5A-9384-2885EDB25CA8}" type="TxLink">
                <a:rPr lang="en-US" sz="3200" b="1" i="0" u="none" strike="noStrike">
                  <a:solidFill>
                    <a:srgbClr val="00B050"/>
                  </a:solidFill>
                  <a:latin typeface="Calibri"/>
                  <a:ea typeface="Calibri"/>
                  <a:cs typeface="Calibri"/>
                </a:rPr>
                <a:pPr/>
                <a:t>3</a:t>
              </a:fld>
              <a:endParaRPr lang="es-MX" sz="3200" b="1">
                <a:solidFill>
                  <a:srgbClr val="00B050"/>
                </a:solidFill>
              </a:endParaRPr>
            </a:p>
          </xdr:txBody>
        </xdr:sp>
        <xdr:sp macro="" textlink="">
          <xdr:nvSpPr>
            <xdr:cNvPr id="83" name="CuadroTexto 82">
              <a:extLst>
                <a:ext uri="{FF2B5EF4-FFF2-40B4-BE49-F238E27FC236}">
                  <a16:creationId xmlns:a16="http://schemas.microsoft.com/office/drawing/2014/main" id="{81C4055A-5C32-4BCD-A6D0-F816DCEFDAD8}"/>
                </a:ext>
              </a:extLst>
            </xdr:cNvPr>
            <xdr:cNvSpPr txBox="1"/>
          </xdr:nvSpPr>
          <xdr:spPr>
            <a:xfrm>
              <a:off x="5666722" y="74637806"/>
              <a:ext cx="2403480" cy="430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2000" b="1"/>
                <a:t>Finalizados</a:t>
              </a:r>
            </a:p>
          </xdr:txBody>
        </xdr:sp>
      </xdr:grpSp>
    </xdr:grpSp>
    <xdr:clientData/>
  </xdr:twoCellAnchor>
  <xdr:twoCellAnchor>
    <xdr:from>
      <xdr:col>1</xdr:col>
      <xdr:colOff>11141527</xdr:colOff>
      <xdr:row>334</xdr:row>
      <xdr:rowOff>135260</xdr:rowOff>
    </xdr:from>
    <xdr:to>
      <xdr:col>3</xdr:col>
      <xdr:colOff>293077</xdr:colOff>
      <xdr:row>348</xdr:row>
      <xdr:rowOff>146777</xdr:rowOff>
    </xdr:to>
    <xdr:grpSp>
      <xdr:nvGrpSpPr>
        <xdr:cNvPr id="27" name="Grupo 26">
          <a:extLst>
            <a:ext uri="{FF2B5EF4-FFF2-40B4-BE49-F238E27FC236}">
              <a16:creationId xmlns:a16="http://schemas.microsoft.com/office/drawing/2014/main" id="{D61B0673-C9A9-4F4D-8524-581DB11060A3}"/>
            </a:ext>
          </a:extLst>
        </xdr:cNvPr>
        <xdr:cNvGrpSpPr/>
      </xdr:nvGrpSpPr>
      <xdr:grpSpPr>
        <a:xfrm>
          <a:off x="11816215" y="68596198"/>
          <a:ext cx="8112120" cy="2607608"/>
          <a:chOff x="12129333" y="74306345"/>
          <a:chExt cx="9975600" cy="2830197"/>
        </a:xfrm>
      </xdr:grpSpPr>
      <xdr:sp macro="" textlink="">
        <xdr:nvSpPr>
          <xdr:cNvPr id="70" name="Rectángulo: esquinas redondeadas 69">
            <a:extLst>
              <a:ext uri="{FF2B5EF4-FFF2-40B4-BE49-F238E27FC236}">
                <a16:creationId xmlns:a16="http://schemas.microsoft.com/office/drawing/2014/main" id="{109EC688-E45D-47F3-B8B4-7E1355C5CF8B}"/>
              </a:ext>
            </a:extLst>
          </xdr:cNvPr>
          <xdr:cNvSpPr/>
        </xdr:nvSpPr>
        <xdr:spPr>
          <a:xfrm>
            <a:off x="12261689" y="74306345"/>
            <a:ext cx="8814655" cy="2830197"/>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grpSp>
        <xdr:nvGrpSpPr>
          <xdr:cNvPr id="14" name="Grupo 13">
            <a:extLst>
              <a:ext uri="{FF2B5EF4-FFF2-40B4-BE49-F238E27FC236}">
                <a16:creationId xmlns:a16="http://schemas.microsoft.com/office/drawing/2014/main" id="{E0D16184-8CEA-4572-806D-ECCF91DF8B9E}"/>
              </a:ext>
            </a:extLst>
          </xdr:cNvPr>
          <xdr:cNvGrpSpPr/>
        </xdr:nvGrpSpPr>
        <xdr:grpSpPr>
          <a:xfrm>
            <a:off x="12129333" y="74442602"/>
            <a:ext cx="9975600" cy="2525793"/>
            <a:chOff x="10275633" y="70709008"/>
            <a:chExt cx="13028803" cy="2385884"/>
          </a:xfrm>
        </xdr:grpSpPr>
        <xdr:sp macro="" textlink="Hoja1!W17">
          <xdr:nvSpPr>
            <xdr:cNvPr id="71" name="CuadroTexto 70">
              <a:extLst>
                <a:ext uri="{FF2B5EF4-FFF2-40B4-BE49-F238E27FC236}">
                  <a16:creationId xmlns:a16="http://schemas.microsoft.com/office/drawing/2014/main" id="{804A6380-5CAE-40B7-988B-9EAC8B13B99C}"/>
                </a:ext>
              </a:extLst>
            </xdr:cNvPr>
            <xdr:cNvSpPr txBox="1"/>
          </xdr:nvSpPr>
          <xdr:spPr>
            <a:xfrm>
              <a:off x="11979668" y="71623717"/>
              <a:ext cx="558797" cy="581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5C8E18B4-F571-4358-8CB4-C52730E390ED}" type="TxLink">
                <a:rPr lang="en-US" sz="3200" b="1" i="0" u="none" strike="noStrike">
                  <a:solidFill>
                    <a:srgbClr val="00B050"/>
                  </a:solidFill>
                  <a:latin typeface="Calibri"/>
                  <a:ea typeface="Calibri"/>
                  <a:cs typeface="Calibri"/>
                </a:rPr>
                <a:pPr/>
                <a:t>0</a:t>
              </a:fld>
              <a:endParaRPr lang="en-US" sz="3200" b="1" i="0" u="none" strike="noStrike">
                <a:solidFill>
                  <a:srgbClr val="00B050"/>
                </a:solidFill>
                <a:latin typeface="Calibri"/>
                <a:ea typeface="Calibri"/>
                <a:cs typeface="Calibri"/>
              </a:endParaRPr>
            </a:p>
          </xdr:txBody>
        </xdr:sp>
        <xdr:sp macro="" textlink="Hoja1!Z8">
          <xdr:nvSpPr>
            <xdr:cNvPr id="77" name="CuadroTexto 76">
              <a:extLst>
                <a:ext uri="{FF2B5EF4-FFF2-40B4-BE49-F238E27FC236}">
                  <a16:creationId xmlns:a16="http://schemas.microsoft.com/office/drawing/2014/main" id="{06CC3E64-A0DC-4873-BC2D-FBA1DFF9EF6E}"/>
                </a:ext>
              </a:extLst>
            </xdr:cNvPr>
            <xdr:cNvSpPr txBox="1"/>
          </xdr:nvSpPr>
          <xdr:spPr>
            <a:xfrm>
              <a:off x="12000151" y="72513447"/>
              <a:ext cx="545826" cy="581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02592176-7F5B-408E-BE99-71BA92F2370B}" type="TxLink">
                <a:rPr lang="en-US" sz="3200" b="1" i="0" u="none" strike="noStrike">
                  <a:solidFill>
                    <a:srgbClr val="ED7D31"/>
                  </a:solidFill>
                  <a:latin typeface="Calibri"/>
                  <a:ea typeface="Calibri"/>
                  <a:cs typeface="Calibri"/>
                </a:rPr>
                <a:pPr/>
                <a:t>1</a:t>
              </a:fld>
              <a:endParaRPr lang="en-US" sz="3200" b="1">
                <a:solidFill>
                  <a:srgbClr val="ED7D31"/>
                </a:solidFill>
              </a:endParaRPr>
            </a:p>
          </xdr:txBody>
        </xdr:sp>
        <xdr:sp macro="" textlink="">
          <xdr:nvSpPr>
            <xdr:cNvPr id="73" name="CuadroTexto 72">
              <a:extLst>
                <a:ext uri="{FF2B5EF4-FFF2-40B4-BE49-F238E27FC236}">
                  <a16:creationId xmlns:a16="http://schemas.microsoft.com/office/drawing/2014/main" id="{C75BF588-6AA1-4401-8DC3-B0CF108FF629}"/>
                </a:ext>
              </a:extLst>
            </xdr:cNvPr>
            <xdr:cNvSpPr txBox="1"/>
          </xdr:nvSpPr>
          <xdr:spPr>
            <a:xfrm>
              <a:off x="13225616" y="71687497"/>
              <a:ext cx="2887186" cy="527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sp macro="" textlink="">
          <xdr:nvSpPr>
            <xdr:cNvPr id="74" name="CuadroTexto 73">
              <a:extLst>
                <a:ext uri="{FF2B5EF4-FFF2-40B4-BE49-F238E27FC236}">
                  <a16:creationId xmlns:a16="http://schemas.microsoft.com/office/drawing/2014/main" id="{C48ED639-205D-40A0-A901-47F4F0737051}"/>
                </a:ext>
              </a:extLst>
            </xdr:cNvPr>
            <xdr:cNvSpPr txBox="1"/>
          </xdr:nvSpPr>
          <xdr:spPr>
            <a:xfrm>
              <a:off x="13206345" y="72174726"/>
              <a:ext cx="2631564" cy="396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sp macro="" textlink="">
          <xdr:nvSpPr>
            <xdr:cNvPr id="76" name="CuadroTexto 75">
              <a:extLst>
                <a:ext uri="{FF2B5EF4-FFF2-40B4-BE49-F238E27FC236}">
                  <a16:creationId xmlns:a16="http://schemas.microsoft.com/office/drawing/2014/main" id="{174E0F49-DADC-42B9-8C2C-FD2082665528}"/>
                </a:ext>
              </a:extLst>
            </xdr:cNvPr>
            <xdr:cNvSpPr txBox="1"/>
          </xdr:nvSpPr>
          <xdr:spPr>
            <a:xfrm>
              <a:off x="13230727" y="72615108"/>
              <a:ext cx="2558327" cy="455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En</a:t>
              </a:r>
              <a:r>
                <a:rPr lang="es-MX" sz="2000" b="1" baseline="0"/>
                <a:t> Proceso</a:t>
              </a:r>
              <a:endParaRPr lang="es-MX" sz="2000" b="1"/>
            </a:p>
          </xdr:txBody>
        </xdr:sp>
        <xdr:sp macro="" textlink="">
          <xdr:nvSpPr>
            <xdr:cNvPr id="78" name="CuadroTexto 77">
              <a:extLst>
                <a:ext uri="{FF2B5EF4-FFF2-40B4-BE49-F238E27FC236}">
                  <a16:creationId xmlns:a16="http://schemas.microsoft.com/office/drawing/2014/main" id="{1DA1970B-E320-4742-8E04-9ADD538E5849}"/>
                </a:ext>
              </a:extLst>
            </xdr:cNvPr>
            <xdr:cNvSpPr txBox="1"/>
          </xdr:nvSpPr>
          <xdr:spPr>
            <a:xfrm>
              <a:off x="19203852" y="71555845"/>
              <a:ext cx="4100584" cy="713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4000" b="1"/>
                <a:t>Total</a:t>
              </a:r>
            </a:p>
          </xdr:txBody>
        </xdr:sp>
        <xdr:sp macro="" textlink="Hoja1!U5">
          <xdr:nvSpPr>
            <xdr:cNvPr id="79" name="CuadroTexto 78">
              <a:extLst>
                <a:ext uri="{FF2B5EF4-FFF2-40B4-BE49-F238E27FC236}">
                  <a16:creationId xmlns:a16="http://schemas.microsoft.com/office/drawing/2014/main" id="{EABEACD8-A710-46F2-A9EE-5AF37D99CD6C}"/>
                </a:ext>
              </a:extLst>
            </xdr:cNvPr>
            <xdr:cNvSpPr txBox="1"/>
          </xdr:nvSpPr>
          <xdr:spPr>
            <a:xfrm>
              <a:off x="19649776" y="72120895"/>
              <a:ext cx="1474065" cy="764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2018EC03-8481-4A8E-9741-D8E14A5C691A}" type="TxLink">
                <a:rPr lang="en-US" sz="4800" b="1" i="0" u="none" strike="noStrike">
                  <a:solidFill>
                    <a:srgbClr val="832A2C"/>
                  </a:solidFill>
                  <a:latin typeface="Calibri"/>
                  <a:ea typeface="Calibri"/>
                  <a:cs typeface="Calibri"/>
                </a:rPr>
                <a:pPr algn="ctr"/>
                <a:t>3</a:t>
              </a:fld>
              <a:endParaRPr lang="es-MX" sz="4800" b="1">
                <a:solidFill>
                  <a:srgbClr val="832A2C"/>
                </a:solidFill>
              </a:endParaRPr>
            </a:p>
          </xdr:txBody>
        </xdr:sp>
        <xdr:sp macro="" textlink="Hoja1!W8">
          <xdr:nvSpPr>
            <xdr:cNvPr id="75" name="CuadroTexto 74">
              <a:extLst>
                <a:ext uri="{FF2B5EF4-FFF2-40B4-BE49-F238E27FC236}">
                  <a16:creationId xmlns:a16="http://schemas.microsoft.com/office/drawing/2014/main" id="{74F2AA51-688E-4668-BEFB-D4DEBC16EE92}"/>
                </a:ext>
              </a:extLst>
            </xdr:cNvPr>
            <xdr:cNvSpPr txBox="1"/>
          </xdr:nvSpPr>
          <xdr:spPr>
            <a:xfrm>
              <a:off x="11967600" y="72087190"/>
              <a:ext cx="1294469" cy="436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7A02152B-7CED-422E-89BE-71CDA2926E0A}" type="TxLink">
                <a:rPr lang="en-US" sz="3200" b="1" i="0" u="none" strike="noStrike">
                  <a:solidFill>
                    <a:srgbClr val="CC0000"/>
                  </a:solidFill>
                  <a:latin typeface="Calibri"/>
                  <a:ea typeface="Calibri"/>
                  <a:cs typeface="Calibri"/>
                </a:rPr>
                <a:pPr/>
                <a:t>2</a:t>
              </a:fld>
              <a:endParaRPr lang="es-MX" sz="23900" b="1">
                <a:solidFill>
                  <a:srgbClr val="CC0000"/>
                </a:solidFill>
              </a:endParaRPr>
            </a:p>
          </xdr:txBody>
        </xdr:sp>
        <xdr:sp macro="" textlink="">
          <xdr:nvSpPr>
            <xdr:cNvPr id="72" name="CuadroTexto 71">
              <a:extLst>
                <a:ext uri="{FF2B5EF4-FFF2-40B4-BE49-F238E27FC236}">
                  <a16:creationId xmlns:a16="http://schemas.microsoft.com/office/drawing/2014/main" id="{D9CBCCBA-9517-4C33-B59A-5FC4484B728B}"/>
                </a:ext>
              </a:extLst>
            </xdr:cNvPr>
            <xdr:cNvSpPr txBox="1"/>
          </xdr:nvSpPr>
          <xdr:spPr>
            <a:xfrm>
              <a:off x="10275633" y="70709008"/>
              <a:ext cx="11989837" cy="1244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3200" b="1"/>
                <a:t>Dirección de Protección Ambiental y Desarrollo Sustentable</a:t>
              </a:r>
            </a:p>
          </xdr:txBody>
        </xdr:sp>
      </xdr:grpSp>
    </xdr:grpSp>
    <xdr:clientData/>
  </xdr:twoCellAnchor>
  <xdr:twoCellAnchor>
    <xdr:from>
      <xdr:col>1</xdr:col>
      <xdr:colOff>146538</xdr:colOff>
      <xdr:row>93</xdr:row>
      <xdr:rowOff>7642</xdr:rowOff>
    </xdr:from>
    <xdr:to>
      <xdr:col>1</xdr:col>
      <xdr:colOff>11747501</xdr:colOff>
      <xdr:row>122</xdr:row>
      <xdr:rowOff>170960</xdr:rowOff>
    </xdr:to>
    <xdr:graphicFrame macro="">
      <xdr:nvGraphicFramePr>
        <xdr:cNvPr id="108" name="Gráfico 107">
          <a:extLst>
            <a:ext uri="{FF2B5EF4-FFF2-40B4-BE49-F238E27FC236}">
              <a16:creationId xmlns:a16="http://schemas.microsoft.com/office/drawing/2014/main" id="{321C486E-82C6-4EB4-9E1C-457B503F6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517281</xdr:colOff>
      <xdr:row>137</xdr:row>
      <xdr:rowOff>135792</xdr:rowOff>
    </xdr:from>
    <xdr:to>
      <xdr:col>8</xdr:col>
      <xdr:colOff>1270000</xdr:colOff>
      <xdr:row>190</xdr:row>
      <xdr:rowOff>0</xdr:rowOff>
    </xdr:to>
    <xdr:graphicFrame macro="">
      <xdr:nvGraphicFramePr>
        <xdr:cNvPr id="118" name="Gráfico 117">
          <a:extLst>
            <a:ext uri="{FF2B5EF4-FFF2-40B4-BE49-F238E27FC236}">
              <a16:creationId xmlns:a16="http://schemas.microsoft.com/office/drawing/2014/main" id="{EABA3A8B-4935-4072-8743-34233F28B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10188639</xdr:colOff>
      <xdr:row>208</xdr:row>
      <xdr:rowOff>31767</xdr:rowOff>
    </xdr:from>
    <xdr:to>
      <xdr:col>2</xdr:col>
      <xdr:colOff>1328615</xdr:colOff>
      <xdr:row>210</xdr:row>
      <xdr:rowOff>115605</xdr:rowOff>
    </xdr:to>
    <xdr:sp macro="" textlink="">
      <xdr:nvSpPr>
        <xdr:cNvPr id="117" name="CuadroTexto 116">
          <a:extLst>
            <a:ext uri="{FF2B5EF4-FFF2-40B4-BE49-F238E27FC236}">
              <a16:creationId xmlns:a16="http://schemas.microsoft.com/office/drawing/2014/main" id="{4FB4E041-4C47-4F23-92D7-A3CAB1140AE6}"/>
            </a:ext>
          </a:extLst>
        </xdr:cNvPr>
        <xdr:cNvSpPr txBox="1"/>
      </xdr:nvSpPr>
      <xdr:spPr>
        <a:xfrm>
          <a:off x="10915714" y="46193092"/>
          <a:ext cx="9447026"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2400" b="1" baseline="0"/>
            <a:t>En el período </a:t>
          </a:r>
          <a:r>
            <a:rPr lang="es-MX" sz="2400" b="1" i="0" u="none" strike="noStrike" baseline="0">
              <a:solidFill>
                <a:schemeClr val="tx1"/>
              </a:solidFill>
              <a:effectLst/>
              <a:latin typeface="+mn-lt"/>
              <a:ea typeface="+mn-ea"/>
              <a:cs typeface="+mn-cs"/>
            </a:rPr>
            <a:t>01</a:t>
          </a:r>
          <a:r>
            <a:rPr lang="es-MX" sz="2400" b="1" i="0" u="none" strike="noStrike">
              <a:solidFill>
                <a:schemeClr val="tx1"/>
              </a:solidFill>
              <a:effectLst/>
              <a:latin typeface="+mn-lt"/>
              <a:ea typeface="+mn-ea"/>
              <a:cs typeface="+mn-cs"/>
            </a:rPr>
            <a:t>/12/2023 -</a:t>
          </a:r>
          <a:r>
            <a:rPr lang="es-MX" sz="2400" b="1"/>
            <a:t> 30</a:t>
          </a:r>
          <a:r>
            <a:rPr lang="es-MX" sz="2400" b="1" i="0" u="none" strike="noStrike">
              <a:solidFill>
                <a:schemeClr val="tx1"/>
              </a:solidFill>
              <a:effectLst/>
              <a:latin typeface="+mn-lt"/>
              <a:ea typeface="+mn-ea"/>
              <a:cs typeface="+mn-cs"/>
            </a:rPr>
            <a:t>/06/2024</a:t>
          </a:r>
          <a:r>
            <a:rPr lang="es-MX" sz="2400" b="1"/>
            <a:t> </a:t>
          </a:r>
        </a:p>
      </xdr:txBody>
    </xdr:sp>
    <xdr:clientData/>
  </xdr:twoCellAnchor>
  <xdr:twoCellAnchor>
    <xdr:from>
      <xdr:col>1</xdr:col>
      <xdr:colOff>610577</xdr:colOff>
      <xdr:row>260</xdr:row>
      <xdr:rowOff>162412</xdr:rowOff>
    </xdr:from>
    <xdr:to>
      <xdr:col>8</xdr:col>
      <xdr:colOff>1074616</xdr:colOff>
      <xdr:row>300</xdr:row>
      <xdr:rowOff>25399</xdr:rowOff>
    </xdr:to>
    <xdr:graphicFrame macro="">
      <xdr:nvGraphicFramePr>
        <xdr:cNvPr id="121" name="Gráfico 120">
          <a:extLst>
            <a:ext uri="{FF2B5EF4-FFF2-40B4-BE49-F238E27FC236}">
              <a16:creationId xmlns:a16="http://schemas.microsoft.com/office/drawing/2014/main" id="{B17F719C-0CCA-4898-A53C-6DCBCFFF1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976923</xdr:colOff>
      <xdr:row>210</xdr:row>
      <xdr:rowOff>72701</xdr:rowOff>
    </xdr:from>
    <xdr:to>
      <xdr:col>8</xdr:col>
      <xdr:colOff>1074616</xdr:colOff>
      <xdr:row>249</xdr:row>
      <xdr:rowOff>139210</xdr:rowOff>
    </xdr:to>
    <xdr:graphicFrame macro="">
      <xdr:nvGraphicFramePr>
        <xdr:cNvPr id="122" name="Gráfico 121">
          <a:extLst>
            <a:ext uri="{FF2B5EF4-FFF2-40B4-BE49-F238E27FC236}">
              <a16:creationId xmlns:a16="http://schemas.microsoft.com/office/drawing/2014/main" id="{C2ADBFAF-C36C-4E43-B4A5-0613C9B8D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1576884</xdr:colOff>
      <xdr:row>379</xdr:row>
      <xdr:rowOff>134216</xdr:rowOff>
    </xdr:from>
    <xdr:to>
      <xdr:col>10</xdr:col>
      <xdr:colOff>113323</xdr:colOff>
      <xdr:row>382</xdr:row>
      <xdr:rowOff>53975</xdr:rowOff>
    </xdr:to>
    <xdr:sp macro="" textlink="">
      <xdr:nvSpPr>
        <xdr:cNvPr id="125" name="Rectángulo: esquinas redondeadas 124">
          <a:extLst>
            <a:ext uri="{FF2B5EF4-FFF2-40B4-BE49-F238E27FC236}">
              <a16:creationId xmlns:a16="http://schemas.microsoft.com/office/drawing/2014/main" id="{6B6FD8CC-1764-467A-A825-076421B79D0F}"/>
            </a:ext>
          </a:extLst>
        </xdr:cNvPr>
        <xdr:cNvSpPr/>
      </xdr:nvSpPr>
      <xdr:spPr>
        <a:xfrm>
          <a:off x="2297609" y="79363166"/>
          <a:ext cx="28582441" cy="488084"/>
        </a:xfrm>
        <a:prstGeom prst="roundRect">
          <a:avLst/>
        </a:prstGeom>
        <a:solidFill>
          <a:srgbClr val="832A2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MX" sz="2800" b="1" baseline="0">
              <a:solidFill>
                <a:schemeClr val="bg1"/>
              </a:solidFill>
            </a:rPr>
            <a:t> Atención de Trámites y Servicios en Línea </a:t>
          </a:r>
        </a:p>
      </xdr:txBody>
    </xdr:sp>
    <xdr:clientData/>
  </xdr:twoCellAnchor>
  <xdr:twoCellAnchor>
    <xdr:from>
      <xdr:col>1</xdr:col>
      <xdr:colOff>1664843</xdr:colOff>
      <xdr:row>383</xdr:row>
      <xdr:rowOff>45915</xdr:rowOff>
    </xdr:from>
    <xdr:to>
      <xdr:col>10</xdr:col>
      <xdr:colOff>73269</xdr:colOff>
      <xdr:row>422</xdr:row>
      <xdr:rowOff>109657</xdr:rowOff>
    </xdr:to>
    <xdr:graphicFrame macro="">
      <xdr:nvGraphicFramePr>
        <xdr:cNvPr id="126" name="Gráfico 125">
          <a:extLst>
            <a:ext uri="{FF2B5EF4-FFF2-40B4-BE49-F238E27FC236}">
              <a16:creationId xmlns:a16="http://schemas.microsoft.com/office/drawing/2014/main" id="{BED04078-96C1-433A-BB5B-4B40C0844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11283464</xdr:colOff>
      <xdr:row>349</xdr:row>
      <xdr:rowOff>148746</xdr:rowOff>
    </xdr:from>
    <xdr:to>
      <xdr:col>2</xdr:col>
      <xdr:colOff>1318846</xdr:colOff>
      <xdr:row>363</xdr:row>
      <xdr:rowOff>21204</xdr:rowOff>
    </xdr:to>
    <xdr:grpSp>
      <xdr:nvGrpSpPr>
        <xdr:cNvPr id="3" name="Grupo 2">
          <a:extLst>
            <a:ext uri="{FF2B5EF4-FFF2-40B4-BE49-F238E27FC236}">
              <a16:creationId xmlns:a16="http://schemas.microsoft.com/office/drawing/2014/main" id="{C9E46C19-C2FC-4177-80C0-DB930ED7D99B}"/>
            </a:ext>
          </a:extLst>
        </xdr:cNvPr>
        <xdr:cNvGrpSpPr/>
      </xdr:nvGrpSpPr>
      <xdr:grpSpPr>
        <a:xfrm>
          <a:off x="11961327" y="71387809"/>
          <a:ext cx="7084602" cy="2465374"/>
          <a:chOff x="12387125" y="77198442"/>
          <a:chExt cx="8645579" cy="2701094"/>
        </a:xfrm>
      </xdr:grpSpPr>
      <xdr:sp macro="" textlink="">
        <xdr:nvSpPr>
          <xdr:cNvPr id="128" name="Rectángulo: esquinas redondeadas 127">
            <a:extLst>
              <a:ext uri="{FF2B5EF4-FFF2-40B4-BE49-F238E27FC236}">
                <a16:creationId xmlns:a16="http://schemas.microsoft.com/office/drawing/2014/main" id="{46C4DA84-A856-4E01-B190-D1A052B56568}"/>
              </a:ext>
            </a:extLst>
          </xdr:cNvPr>
          <xdr:cNvSpPr/>
        </xdr:nvSpPr>
        <xdr:spPr>
          <a:xfrm>
            <a:off x="12387125" y="77198442"/>
            <a:ext cx="8645579" cy="2701094"/>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grpSp>
        <xdr:nvGrpSpPr>
          <xdr:cNvPr id="19" name="Grupo 18">
            <a:extLst>
              <a:ext uri="{FF2B5EF4-FFF2-40B4-BE49-F238E27FC236}">
                <a16:creationId xmlns:a16="http://schemas.microsoft.com/office/drawing/2014/main" id="{AE65A2FA-FDF7-4B2F-A898-9A15652BE075}"/>
              </a:ext>
            </a:extLst>
          </xdr:cNvPr>
          <xdr:cNvGrpSpPr/>
        </xdr:nvGrpSpPr>
        <xdr:grpSpPr>
          <a:xfrm>
            <a:off x="12788548" y="77307875"/>
            <a:ext cx="7882113" cy="2312290"/>
            <a:chOff x="11546581" y="73412091"/>
            <a:chExt cx="10497925" cy="2179343"/>
          </a:xfrm>
        </xdr:grpSpPr>
        <xdr:sp macro="" textlink="">
          <xdr:nvSpPr>
            <xdr:cNvPr id="134" name="CuadroTexto 133">
              <a:extLst>
                <a:ext uri="{FF2B5EF4-FFF2-40B4-BE49-F238E27FC236}">
                  <a16:creationId xmlns:a16="http://schemas.microsoft.com/office/drawing/2014/main" id="{2FD006F5-B0D2-44DF-A3F6-ED2880663535}"/>
                </a:ext>
              </a:extLst>
            </xdr:cNvPr>
            <xdr:cNvSpPr txBox="1"/>
          </xdr:nvSpPr>
          <xdr:spPr>
            <a:xfrm>
              <a:off x="11883961" y="74003245"/>
              <a:ext cx="691520" cy="574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3200" b="1" i="0" u="none" strike="noStrike">
                  <a:solidFill>
                    <a:srgbClr val="00B050"/>
                  </a:solidFill>
                  <a:latin typeface="Calibri"/>
                  <a:ea typeface="Calibri"/>
                  <a:cs typeface="Calibri"/>
                </a:rPr>
                <a:t>0</a:t>
              </a:r>
            </a:p>
          </xdr:txBody>
        </xdr:sp>
        <xdr:sp macro="" textlink="">
          <xdr:nvSpPr>
            <xdr:cNvPr id="137" name="CuadroTexto 136">
              <a:extLst>
                <a:ext uri="{FF2B5EF4-FFF2-40B4-BE49-F238E27FC236}">
                  <a16:creationId xmlns:a16="http://schemas.microsoft.com/office/drawing/2014/main" id="{CE46DC28-5D84-48AA-82B2-4E517565DC4E}"/>
                </a:ext>
              </a:extLst>
            </xdr:cNvPr>
            <xdr:cNvSpPr txBox="1"/>
          </xdr:nvSpPr>
          <xdr:spPr>
            <a:xfrm>
              <a:off x="11950700" y="74522892"/>
              <a:ext cx="604991" cy="538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3200" b="1">
                  <a:solidFill>
                    <a:srgbClr val="C00000"/>
                  </a:solidFill>
                </a:rPr>
                <a:t>0</a:t>
              </a:r>
            </a:p>
          </xdr:txBody>
        </xdr:sp>
        <xdr:sp macro="" textlink="">
          <xdr:nvSpPr>
            <xdr:cNvPr id="139" name="CuadroTexto 138">
              <a:extLst>
                <a:ext uri="{FF2B5EF4-FFF2-40B4-BE49-F238E27FC236}">
                  <a16:creationId xmlns:a16="http://schemas.microsoft.com/office/drawing/2014/main" id="{89680C98-F55F-4F98-8EF6-A9E809D08CFD}"/>
                </a:ext>
              </a:extLst>
            </xdr:cNvPr>
            <xdr:cNvSpPr txBox="1"/>
          </xdr:nvSpPr>
          <xdr:spPr>
            <a:xfrm>
              <a:off x="11832307" y="75030133"/>
              <a:ext cx="705154" cy="547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3200" b="1">
                  <a:solidFill>
                    <a:srgbClr val="ED7D31"/>
                  </a:solidFill>
                </a:rPr>
                <a:t>0</a:t>
              </a:r>
            </a:p>
          </xdr:txBody>
        </xdr:sp>
        <xdr:grpSp>
          <xdr:nvGrpSpPr>
            <xdr:cNvPr id="116" name="Grupo 115">
              <a:extLst>
                <a:ext uri="{FF2B5EF4-FFF2-40B4-BE49-F238E27FC236}">
                  <a16:creationId xmlns:a16="http://schemas.microsoft.com/office/drawing/2014/main" id="{9C7211F8-5A4E-4FD7-8738-2F3365925A6C}"/>
                </a:ext>
              </a:extLst>
            </xdr:cNvPr>
            <xdr:cNvGrpSpPr/>
          </xdr:nvGrpSpPr>
          <xdr:grpSpPr>
            <a:xfrm>
              <a:off x="11546581" y="73412091"/>
              <a:ext cx="10497925" cy="2179343"/>
              <a:chOff x="11437565" y="73340654"/>
              <a:chExt cx="12803663" cy="2179343"/>
            </a:xfrm>
          </xdr:grpSpPr>
          <xdr:sp macro="" textlink="">
            <xdr:nvSpPr>
              <xdr:cNvPr id="135" name="CuadroTexto 134">
                <a:extLst>
                  <a:ext uri="{FF2B5EF4-FFF2-40B4-BE49-F238E27FC236}">
                    <a16:creationId xmlns:a16="http://schemas.microsoft.com/office/drawing/2014/main" id="{CBAFADB1-D96C-43CE-9413-C9E6A22DB0F3}"/>
                  </a:ext>
                </a:extLst>
              </xdr:cNvPr>
              <xdr:cNvSpPr txBox="1"/>
            </xdr:nvSpPr>
            <xdr:spPr>
              <a:xfrm>
                <a:off x="11437565" y="73340654"/>
                <a:ext cx="12437978" cy="642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3200" b="1"/>
                  <a:t>Dirección de Administración</a:t>
                </a:r>
              </a:p>
            </xdr:txBody>
          </xdr:sp>
          <xdr:sp macro="" textlink="">
            <xdr:nvSpPr>
              <xdr:cNvPr id="136" name="CuadroTexto 135">
                <a:extLst>
                  <a:ext uri="{FF2B5EF4-FFF2-40B4-BE49-F238E27FC236}">
                    <a16:creationId xmlns:a16="http://schemas.microsoft.com/office/drawing/2014/main" id="{37A43987-C9A9-4949-8E10-0ACFC1C9C8E4}"/>
                  </a:ext>
                </a:extLst>
              </xdr:cNvPr>
              <xdr:cNvSpPr txBox="1"/>
            </xdr:nvSpPr>
            <xdr:spPr>
              <a:xfrm>
                <a:off x="13611488" y="74122621"/>
                <a:ext cx="3933809" cy="350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sp macro="" textlink="">
            <xdr:nvSpPr>
              <xdr:cNvPr id="138" name="CuadroTexto 137">
                <a:extLst>
                  <a:ext uri="{FF2B5EF4-FFF2-40B4-BE49-F238E27FC236}">
                    <a16:creationId xmlns:a16="http://schemas.microsoft.com/office/drawing/2014/main" id="{189C6C01-F120-4173-9A8C-7BA9C96DDEE5}"/>
                  </a:ext>
                </a:extLst>
              </xdr:cNvPr>
              <xdr:cNvSpPr txBox="1"/>
            </xdr:nvSpPr>
            <xdr:spPr>
              <a:xfrm>
                <a:off x="13652995" y="75060738"/>
                <a:ext cx="4092232" cy="459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En</a:t>
                </a:r>
                <a:r>
                  <a:rPr lang="es-MX" sz="2000" b="1" baseline="0"/>
                  <a:t> Proceso</a:t>
                </a:r>
                <a:endParaRPr lang="es-MX" sz="2000" b="1"/>
              </a:p>
            </xdr:txBody>
          </xdr:sp>
          <xdr:sp macro="" textlink="">
            <xdr:nvSpPr>
              <xdr:cNvPr id="140" name="CuadroTexto 139">
                <a:extLst>
                  <a:ext uri="{FF2B5EF4-FFF2-40B4-BE49-F238E27FC236}">
                    <a16:creationId xmlns:a16="http://schemas.microsoft.com/office/drawing/2014/main" id="{A5A937EC-C80A-43A4-A57F-889562C10D95}"/>
                  </a:ext>
                </a:extLst>
              </xdr:cNvPr>
              <xdr:cNvSpPr txBox="1"/>
            </xdr:nvSpPr>
            <xdr:spPr>
              <a:xfrm>
                <a:off x="20889991" y="73886339"/>
                <a:ext cx="3351237" cy="718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s-MX" sz="4000" b="1"/>
                  <a:t>Total</a:t>
                </a:r>
              </a:p>
            </xdr:txBody>
          </xdr:sp>
          <xdr:sp macro="" textlink="Hoja1!U5">
            <xdr:nvSpPr>
              <xdr:cNvPr id="141" name="CuadroTexto 140">
                <a:extLst>
                  <a:ext uri="{FF2B5EF4-FFF2-40B4-BE49-F238E27FC236}">
                    <a16:creationId xmlns:a16="http://schemas.microsoft.com/office/drawing/2014/main" id="{70A5B632-B529-4F8D-8B9D-180E1F132B6E}"/>
                  </a:ext>
                </a:extLst>
              </xdr:cNvPr>
              <xdr:cNvSpPr txBox="1"/>
            </xdr:nvSpPr>
            <xdr:spPr>
              <a:xfrm>
                <a:off x="21664899" y="74566464"/>
                <a:ext cx="1201539" cy="764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4400" b="1" i="0" u="none" strike="noStrike">
                    <a:solidFill>
                      <a:srgbClr val="832A2C"/>
                    </a:solidFill>
                    <a:latin typeface="Calibri"/>
                    <a:ea typeface="Calibri"/>
                    <a:cs typeface="Calibri"/>
                  </a:rPr>
                  <a:t>0</a:t>
                </a:r>
                <a:endParaRPr lang="es-MX" sz="4400" b="1">
                  <a:solidFill>
                    <a:srgbClr val="832A2C"/>
                  </a:solidFill>
                </a:endParaRPr>
              </a:p>
            </xdr:txBody>
          </xdr:sp>
          <xdr:sp macro="" textlink="">
            <xdr:nvSpPr>
              <xdr:cNvPr id="142" name="CuadroTexto 141">
                <a:extLst>
                  <a:ext uri="{FF2B5EF4-FFF2-40B4-BE49-F238E27FC236}">
                    <a16:creationId xmlns:a16="http://schemas.microsoft.com/office/drawing/2014/main" id="{C8D895B1-4AB4-42B9-9896-34EF912921AC}"/>
                  </a:ext>
                </a:extLst>
              </xdr:cNvPr>
              <xdr:cNvSpPr txBox="1"/>
            </xdr:nvSpPr>
            <xdr:spPr>
              <a:xfrm>
                <a:off x="13576189" y="74599868"/>
                <a:ext cx="3467414" cy="450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grpSp>
      </xdr:grpSp>
    </xdr:grpSp>
    <xdr:clientData/>
  </xdr:twoCellAnchor>
  <xdr:twoCellAnchor>
    <xdr:from>
      <xdr:col>1</xdr:col>
      <xdr:colOff>11315701</xdr:colOff>
      <xdr:row>364</xdr:row>
      <xdr:rowOff>29312</xdr:rowOff>
    </xdr:from>
    <xdr:to>
      <xdr:col>2</xdr:col>
      <xdr:colOff>1392115</xdr:colOff>
      <xdr:row>378</xdr:row>
      <xdr:rowOff>12707</xdr:rowOff>
    </xdr:to>
    <xdr:grpSp>
      <xdr:nvGrpSpPr>
        <xdr:cNvPr id="32" name="Grupo 31">
          <a:extLst>
            <a:ext uri="{FF2B5EF4-FFF2-40B4-BE49-F238E27FC236}">
              <a16:creationId xmlns:a16="http://schemas.microsoft.com/office/drawing/2014/main" id="{88E438F4-26D0-41B7-85AD-3E3F44385D55}"/>
            </a:ext>
          </a:extLst>
        </xdr:cNvPr>
        <xdr:cNvGrpSpPr/>
      </xdr:nvGrpSpPr>
      <xdr:grpSpPr>
        <a:xfrm>
          <a:off x="11990389" y="74049675"/>
          <a:ext cx="7128809" cy="2576311"/>
          <a:chOff x="10660319" y="79028829"/>
          <a:chExt cx="8949654" cy="2791734"/>
        </a:xfrm>
      </xdr:grpSpPr>
      <xdr:sp macro="" textlink="">
        <xdr:nvSpPr>
          <xdr:cNvPr id="123" name="Rectángulo: esquinas redondeadas 122">
            <a:extLst>
              <a:ext uri="{FF2B5EF4-FFF2-40B4-BE49-F238E27FC236}">
                <a16:creationId xmlns:a16="http://schemas.microsoft.com/office/drawing/2014/main" id="{430E6B94-0481-4605-8EE8-86953465EA9E}"/>
              </a:ext>
            </a:extLst>
          </xdr:cNvPr>
          <xdr:cNvSpPr/>
        </xdr:nvSpPr>
        <xdr:spPr>
          <a:xfrm>
            <a:off x="10660319" y="79028829"/>
            <a:ext cx="8900647" cy="2791734"/>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grpSp>
        <xdr:nvGrpSpPr>
          <xdr:cNvPr id="16" name="Grupo 15">
            <a:extLst>
              <a:ext uri="{FF2B5EF4-FFF2-40B4-BE49-F238E27FC236}">
                <a16:creationId xmlns:a16="http://schemas.microsoft.com/office/drawing/2014/main" id="{E4C9CF32-41A1-43FE-8BF8-CC65CA1440FF}"/>
              </a:ext>
            </a:extLst>
          </xdr:cNvPr>
          <xdr:cNvGrpSpPr/>
        </xdr:nvGrpSpPr>
        <xdr:grpSpPr>
          <a:xfrm>
            <a:off x="10927805" y="79115962"/>
            <a:ext cx="8682168" cy="2677353"/>
            <a:chOff x="10927805" y="79115962"/>
            <a:chExt cx="8682168" cy="2677353"/>
          </a:xfrm>
        </xdr:grpSpPr>
        <xdr:sp macro="" textlink="Hoja1!Z$10">
          <xdr:nvSpPr>
            <xdr:cNvPr id="114" name="CuadroTexto 113">
              <a:extLst>
                <a:ext uri="{FF2B5EF4-FFF2-40B4-BE49-F238E27FC236}">
                  <a16:creationId xmlns:a16="http://schemas.microsoft.com/office/drawing/2014/main" id="{C5328FBE-0AFF-4D12-AEA3-F877A05DF8CA}"/>
                </a:ext>
              </a:extLst>
            </xdr:cNvPr>
            <xdr:cNvSpPr txBox="1"/>
          </xdr:nvSpPr>
          <xdr:spPr>
            <a:xfrm>
              <a:off x="18431844" y="81036413"/>
              <a:ext cx="988980" cy="756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512B57E-209F-4669-87AF-0ED2F2718E6E}" type="TxLink">
                <a:rPr lang="en-US" sz="3200" b="1" i="0" u="none" strike="noStrike">
                  <a:solidFill>
                    <a:srgbClr val="ED7D31"/>
                  </a:solidFill>
                  <a:latin typeface="Calibri"/>
                  <a:ea typeface="Calibri"/>
                  <a:cs typeface="Calibri"/>
                </a:rPr>
                <a:pPr/>
                <a:t>11</a:t>
              </a:fld>
              <a:endParaRPr lang="es-MX" sz="3200" b="1">
                <a:solidFill>
                  <a:srgbClr val="ED7D31"/>
                </a:solidFill>
              </a:endParaRPr>
            </a:p>
          </xdr:txBody>
        </xdr:sp>
        <xdr:sp macro="" textlink="Hoja1!W$19">
          <xdr:nvSpPr>
            <xdr:cNvPr id="132" name="CuadroTexto 131">
              <a:extLst>
                <a:ext uri="{FF2B5EF4-FFF2-40B4-BE49-F238E27FC236}">
                  <a16:creationId xmlns:a16="http://schemas.microsoft.com/office/drawing/2014/main" id="{EA733F3A-AC28-45F4-92EC-710177AAA3C9}"/>
                </a:ext>
              </a:extLst>
            </xdr:cNvPr>
            <xdr:cNvSpPr txBox="1"/>
          </xdr:nvSpPr>
          <xdr:spPr>
            <a:xfrm>
              <a:off x="17827272" y="79971658"/>
              <a:ext cx="1354090" cy="593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A8356BB0-B726-4A20-A0B6-BEA91A2384AF}" type="TxLink">
                <a:rPr lang="en-US" sz="3200" b="1" i="0" u="none" strike="noStrike">
                  <a:solidFill>
                    <a:srgbClr val="00B050"/>
                  </a:solidFill>
                  <a:latin typeface="Calibri"/>
                  <a:ea typeface="Calibri"/>
                  <a:cs typeface="Calibri"/>
                </a:rPr>
                <a:pPr algn="r"/>
                <a:t>67</a:t>
              </a:fld>
              <a:endParaRPr lang="es-MX" sz="3200" b="1">
                <a:solidFill>
                  <a:srgbClr val="00B050"/>
                </a:solidFill>
              </a:endParaRPr>
            </a:p>
          </xdr:txBody>
        </xdr:sp>
        <xdr:sp macro="" textlink="">
          <xdr:nvSpPr>
            <xdr:cNvPr id="129" name="CuadroTexto 128">
              <a:extLst>
                <a:ext uri="{FF2B5EF4-FFF2-40B4-BE49-F238E27FC236}">
                  <a16:creationId xmlns:a16="http://schemas.microsoft.com/office/drawing/2014/main" id="{24DA8D71-34CA-405F-A267-2CC890045196}"/>
                </a:ext>
              </a:extLst>
            </xdr:cNvPr>
            <xdr:cNvSpPr txBox="1"/>
          </xdr:nvSpPr>
          <xdr:spPr>
            <a:xfrm>
              <a:off x="10927805" y="79115962"/>
              <a:ext cx="7096388" cy="1389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3200" b="1">
                  <a:solidFill>
                    <a:srgbClr val="9E742B"/>
                  </a:solidFill>
                </a:rPr>
                <a:t>Total de Trámites y</a:t>
              </a:r>
            </a:p>
            <a:p>
              <a:r>
                <a:rPr lang="es-MX" sz="3200" b="1">
                  <a:solidFill>
                    <a:srgbClr val="9E742B"/>
                  </a:solidFill>
                </a:rPr>
                <a:t> Servicios en Línea</a:t>
              </a:r>
            </a:p>
          </xdr:txBody>
        </xdr:sp>
        <xdr:sp macro="" textlink="">
          <xdr:nvSpPr>
            <xdr:cNvPr id="131" name="CuadroTexto 130">
              <a:extLst>
                <a:ext uri="{FF2B5EF4-FFF2-40B4-BE49-F238E27FC236}">
                  <a16:creationId xmlns:a16="http://schemas.microsoft.com/office/drawing/2014/main" id="{5F4E24AD-87D9-43F4-9E05-25F778AF37D5}"/>
                </a:ext>
              </a:extLst>
            </xdr:cNvPr>
            <xdr:cNvSpPr txBox="1"/>
          </xdr:nvSpPr>
          <xdr:spPr>
            <a:xfrm>
              <a:off x="11661354" y="80239005"/>
              <a:ext cx="4663015" cy="730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800" b="1" baseline="0"/>
                <a:t>Finalizados</a:t>
              </a:r>
              <a:endParaRPr lang="es-MX" sz="2800" b="1"/>
            </a:p>
          </xdr:txBody>
        </xdr:sp>
        <xdr:sp macro="" textlink="Hoja1!J$8">
          <xdr:nvSpPr>
            <xdr:cNvPr id="130" name="CuadroTexto 129">
              <a:extLst>
                <a:ext uri="{FF2B5EF4-FFF2-40B4-BE49-F238E27FC236}">
                  <a16:creationId xmlns:a16="http://schemas.microsoft.com/office/drawing/2014/main" id="{137AAB9D-AEBF-499D-A52B-943292CE5C10}"/>
                </a:ext>
              </a:extLst>
            </xdr:cNvPr>
            <xdr:cNvSpPr txBox="1"/>
          </xdr:nvSpPr>
          <xdr:spPr>
            <a:xfrm>
              <a:off x="15923401" y="79243513"/>
              <a:ext cx="3212809" cy="77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A024A203-92C9-4E5D-9540-F46A0B720669}" type="TxLink">
                <a:rPr lang="en-US" sz="3800" b="1" i="0" u="none" strike="noStrike">
                  <a:solidFill>
                    <a:srgbClr val="9E742B"/>
                  </a:solidFill>
                  <a:latin typeface="Calibri"/>
                  <a:ea typeface="Calibri"/>
                  <a:cs typeface="Calibri"/>
                </a:rPr>
                <a:pPr algn="r"/>
                <a:t>205</a:t>
              </a:fld>
              <a:endParaRPr lang="en-US" sz="3800" b="1">
                <a:solidFill>
                  <a:srgbClr val="9E742B"/>
                </a:solidFill>
              </a:endParaRPr>
            </a:p>
          </xdr:txBody>
        </xdr:sp>
        <xdr:sp macro="" textlink="">
          <xdr:nvSpPr>
            <xdr:cNvPr id="113" name="CuadroTexto 112">
              <a:extLst>
                <a:ext uri="{FF2B5EF4-FFF2-40B4-BE49-F238E27FC236}">
                  <a16:creationId xmlns:a16="http://schemas.microsoft.com/office/drawing/2014/main" id="{ECDF6E98-1B92-4E0F-A351-652353AF8506}"/>
                </a:ext>
              </a:extLst>
            </xdr:cNvPr>
            <xdr:cNvSpPr txBox="1"/>
          </xdr:nvSpPr>
          <xdr:spPr>
            <a:xfrm>
              <a:off x="11671653" y="81061552"/>
              <a:ext cx="4754349" cy="730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800" b="1" baseline="0"/>
                <a:t>En Proceso</a:t>
              </a:r>
              <a:endParaRPr lang="es-MX" sz="2800" b="1"/>
            </a:p>
          </xdr:txBody>
        </xdr:sp>
        <xdr:sp macro="" textlink="">
          <xdr:nvSpPr>
            <xdr:cNvPr id="111" name="CuadroTexto 110">
              <a:extLst>
                <a:ext uri="{FF2B5EF4-FFF2-40B4-BE49-F238E27FC236}">
                  <a16:creationId xmlns:a16="http://schemas.microsoft.com/office/drawing/2014/main" id="{547A7258-24A9-490F-BD51-9B913A04A99E}"/>
                </a:ext>
              </a:extLst>
            </xdr:cNvPr>
            <xdr:cNvSpPr txBox="1"/>
          </xdr:nvSpPr>
          <xdr:spPr>
            <a:xfrm>
              <a:off x="11671653" y="80640087"/>
              <a:ext cx="4754349" cy="730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800" b="1" baseline="0"/>
                <a:t>Rechazados</a:t>
              </a:r>
              <a:endParaRPr lang="es-MX" sz="2800" b="1"/>
            </a:p>
          </xdr:txBody>
        </xdr:sp>
        <xdr:sp macro="" textlink="Hoja1!W$10">
          <xdr:nvSpPr>
            <xdr:cNvPr id="112" name="CuadroTexto 111">
              <a:extLst>
                <a:ext uri="{FF2B5EF4-FFF2-40B4-BE49-F238E27FC236}">
                  <a16:creationId xmlns:a16="http://schemas.microsoft.com/office/drawing/2014/main" id="{093C1301-8CF2-4CF5-81F3-D0DBB56B1EB2}"/>
                </a:ext>
              </a:extLst>
            </xdr:cNvPr>
            <xdr:cNvSpPr txBox="1"/>
          </xdr:nvSpPr>
          <xdr:spPr>
            <a:xfrm>
              <a:off x="18263963" y="80544796"/>
              <a:ext cx="1346010" cy="756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1D42FD3A-BA17-40D4-9C1B-784CF05A86B9}" type="TxLink">
                <a:rPr lang="en-US" sz="3200" b="1" i="0" u="none" strike="noStrike">
                  <a:solidFill>
                    <a:srgbClr val="FF0000"/>
                  </a:solidFill>
                  <a:latin typeface="Calibri"/>
                  <a:ea typeface="Calibri"/>
                  <a:cs typeface="Calibri"/>
                </a:rPr>
                <a:pPr/>
                <a:t>127</a:t>
              </a:fld>
              <a:endParaRPr lang="es-MX" sz="3200" b="1">
                <a:solidFill>
                  <a:srgbClr val="FF0000"/>
                </a:solidFill>
              </a:endParaRPr>
            </a:p>
          </xdr:txBody>
        </xdr:sp>
      </xdr:grpSp>
    </xdr:grpSp>
    <xdr:clientData/>
  </xdr:twoCellAnchor>
  <xdr:twoCellAnchor>
    <xdr:from>
      <xdr:col>2</xdr:col>
      <xdr:colOff>1736180</xdr:colOff>
      <xdr:row>320</xdr:row>
      <xdr:rowOff>9974</xdr:rowOff>
    </xdr:from>
    <xdr:to>
      <xdr:col>7</xdr:col>
      <xdr:colOff>1119319</xdr:colOff>
      <xdr:row>333</xdr:row>
      <xdr:rowOff>108230</xdr:rowOff>
    </xdr:to>
    <xdr:grpSp>
      <xdr:nvGrpSpPr>
        <xdr:cNvPr id="105" name="Grupo 104">
          <a:extLst>
            <a:ext uri="{FF2B5EF4-FFF2-40B4-BE49-F238E27FC236}">
              <a16:creationId xmlns:a16="http://schemas.microsoft.com/office/drawing/2014/main" id="{6097C21C-FF88-4522-A912-EBD40A37B42C}"/>
            </a:ext>
          </a:extLst>
        </xdr:cNvPr>
        <xdr:cNvGrpSpPr/>
      </xdr:nvGrpSpPr>
      <xdr:grpSpPr>
        <a:xfrm>
          <a:off x="19463263" y="65881170"/>
          <a:ext cx="7161889" cy="2505964"/>
          <a:chOff x="21067608" y="71287588"/>
          <a:chExt cx="8186499" cy="2710437"/>
        </a:xfrm>
      </xdr:grpSpPr>
      <xdr:grpSp>
        <xdr:nvGrpSpPr>
          <xdr:cNvPr id="29" name="Grupo 28">
            <a:extLst>
              <a:ext uri="{FF2B5EF4-FFF2-40B4-BE49-F238E27FC236}">
                <a16:creationId xmlns:a16="http://schemas.microsoft.com/office/drawing/2014/main" id="{D18726D8-BD9A-4E8E-ABBF-516AE2254844}"/>
              </a:ext>
            </a:extLst>
          </xdr:cNvPr>
          <xdr:cNvGrpSpPr/>
        </xdr:nvGrpSpPr>
        <xdr:grpSpPr>
          <a:xfrm>
            <a:off x="21067608" y="71287588"/>
            <a:ext cx="8186499" cy="2710437"/>
            <a:chOff x="21038744" y="71287588"/>
            <a:chExt cx="8186499" cy="2710437"/>
          </a:xfrm>
        </xdr:grpSpPr>
        <xdr:sp macro="" textlink="">
          <xdr:nvSpPr>
            <xdr:cNvPr id="60" name="Rectángulo: esquinas redondeadas 59">
              <a:extLst>
                <a:ext uri="{FF2B5EF4-FFF2-40B4-BE49-F238E27FC236}">
                  <a16:creationId xmlns:a16="http://schemas.microsoft.com/office/drawing/2014/main" id="{3F35C743-682A-4040-B86D-103FCC21C8EE}"/>
                </a:ext>
              </a:extLst>
            </xdr:cNvPr>
            <xdr:cNvSpPr/>
          </xdr:nvSpPr>
          <xdr:spPr>
            <a:xfrm>
              <a:off x="21038744" y="71287588"/>
              <a:ext cx="8186499" cy="2710437"/>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sp macro="" textlink="">
          <xdr:nvSpPr>
            <xdr:cNvPr id="61" name="CuadroTexto 60">
              <a:extLst>
                <a:ext uri="{FF2B5EF4-FFF2-40B4-BE49-F238E27FC236}">
                  <a16:creationId xmlns:a16="http://schemas.microsoft.com/office/drawing/2014/main" id="{BDF3CB91-E306-4729-A8F9-162EDD6A9108}"/>
                </a:ext>
              </a:extLst>
            </xdr:cNvPr>
            <xdr:cNvSpPr txBox="1"/>
          </xdr:nvSpPr>
          <xdr:spPr>
            <a:xfrm>
              <a:off x="21347151" y="71329935"/>
              <a:ext cx="7823560" cy="1166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2800" b="1">
                  <a:solidFill>
                    <a:sysClr val="windowText" lastClr="000000"/>
                  </a:solidFill>
                </a:rPr>
                <a:t>Dirección de Obras, Ordenamiento Territorial y Servicios Municipales</a:t>
              </a:r>
            </a:p>
          </xdr:txBody>
        </xdr:sp>
        <xdr:sp macro="" textlink="Hoja1!W7">
          <xdr:nvSpPr>
            <xdr:cNvPr id="64" name="CuadroTexto 63">
              <a:extLst>
                <a:ext uri="{FF2B5EF4-FFF2-40B4-BE49-F238E27FC236}">
                  <a16:creationId xmlns:a16="http://schemas.microsoft.com/office/drawing/2014/main" id="{B7E0C02B-4BFB-464B-87E3-34EDAD420165}"/>
                </a:ext>
              </a:extLst>
            </xdr:cNvPr>
            <xdr:cNvSpPr txBox="1"/>
          </xdr:nvSpPr>
          <xdr:spPr>
            <a:xfrm>
              <a:off x="21994096" y="72816856"/>
              <a:ext cx="788325" cy="583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EA0025FC-3EDD-41D6-95B9-2E0F2D328D64}" type="TxLink">
                <a:rPr lang="en-US" sz="3200" b="1" i="0" u="none" strike="noStrike">
                  <a:solidFill>
                    <a:srgbClr val="CC0000"/>
                  </a:solidFill>
                  <a:latin typeface="Calibri"/>
                  <a:ea typeface="Calibri"/>
                  <a:cs typeface="Calibri"/>
                </a:rPr>
                <a:pPr/>
                <a:t>33</a:t>
              </a:fld>
              <a:endParaRPr lang="es-MX" sz="3200" b="1">
                <a:solidFill>
                  <a:srgbClr val="CC0000"/>
                </a:solidFill>
              </a:endParaRPr>
            </a:p>
          </xdr:txBody>
        </xdr:sp>
        <xdr:sp macro="" textlink="">
          <xdr:nvSpPr>
            <xdr:cNvPr id="65" name="CuadroTexto 64">
              <a:extLst>
                <a:ext uri="{FF2B5EF4-FFF2-40B4-BE49-F238E27FC236}">
                  <a16:creationId xmlns:a16="http://schemas.microsoft.com/office/drawing/2014/main" id="{03104BF8-C442-40BF-8B7D-EDB3D92FEA6B}"/>
                </a:ext>
              </a:extLst>
            </xdr:cNvPr>
            <xdr:cNvSpPr txBox="1"/>
          </xdr:nvSpPr>
          <xdr:spPr>
            <a:xfrm>
              <a:off x="22715537" y="73434496"/>
              <a:ext cx="2610787" cy="353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En</a:t>
              </a:r>
              <a:r>
                <a:rPr lang="es-MX" sz="2000" b="1" baseline="0"/>
                <a:t> Proceso</a:t>
              </a:r>
              <a:endParaRPr lang="es-MX" sz="2000" b="1"/>
            </a:p>
          </xdr:txBody>
        </xdr:sp>
        <xdr:sp macro="" textlink="Hoja1!Z7">
          <xdr:nvSpPr>
            <xdr:cNvPr id="66" name="CuadroTexto 65">
              <a:extLst>
                <a:ext uri="{FF2B5EF4-FFF2-40B4-BE49-F238E27FC236}">
                  <a16:creationId xmlns:a16="http://schemas.microsoft.com/office/drawing/2014/main" id="{EEB5DF13-5168-4FAC-8C2C-D4385AEC7F45}"/>
                </a:ext>
              </a:extLst>
            </xdr:cNvPr>
            <xdr:cNvSpPr txBox="1"/>
          </xdr:nvSpPr>
          <xdr:spPr>
            <a:xfrm>
              <a:off x="22165725" y="73306593"/>
              <a:ext cx="521093" cy="555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6173E0D4-DDC6-43E1-9471-5505A1AEB7C2}" type="TxLink">
                <a:rPr lang="en-US" sz="3200" b="1" i="0" u="none" strike="noStrike">
                  <a:solidFill>
                    <a:srgbClr val="ED7D31"/>
                  </a:solidFill>
                  <a:latin typeface="Calibri"/>
                  <a:ea typeface="Calibri"/>
                  <a:cs typeface="Calibri"/>
                </a:rPr>
                <a:pPr/>
                <a:t>0</a:t>
              </a:fld>
              <a:endParaRPr lang="es-MX" sz="3200" b="1">
                <a:solidFill>
                  <a:srgbClr val="ED7D31"/>
                </a:solidFill>
              </a:endParaRPr>
            </a:p>
          </xdr:txBody>
        </xdr:sp>
        <xdr:sp macro="" textlink="">
          <xdr:nvSpPr>
            <xdr:cNvPr id="67" name="CuadroTexto 66">
              <a:extLst>
                <a:ext uri="{FF2B5EF4-FFF2-40B4-BE49-F238E27FC236}">
                  <a16:creationId xmlns:a16="http://schemas.microsoft.com/office/drawing/2014/main" id="{056EA48D-4499-4AB9-88EE-4C443C1022B1}"/>
                </a:ext>
              </a:extLst>
            </xdr:cNvPr>
            <xdr:cNvSpPr txBox="1"/>
          </xdr:nvSpPr>
          <xdr:spPr>
            <a:xfrm>
              <a:off x="26697540" y="72255181"/>
              <a:ext cx="1733928" cy="757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4000" b="1"/>
                <a:t>Total</a:t>
              </a:r>
            </a:p>
          </xdr:txBody>
        </xdr:sp>
        <xdr:sp macro="" textlink="Hoja1!U7">
          <xdr:nvSpPr>
            <xdr:cNvPr id="68" name="CuadroTexto 67">
              <a:extLst>
                <a:ext uri="{FF2B5EF4-FFF2-40B4-BE49-F238E27FC236}">
                  <a16:creationId xmlns:a16="http://schemas.microsoft.com/office/drawing/2014/main" id="{0EC3EAD0-676B-4554-98B9-316F1D4007D5}"/>
                </a:ext>
              </a:extLst>
            </xdr:cNvPr>
            <xdr:cNvSpPr txBox="1"/>
          </xdr:nvSpPr>
          <xdr:spPr>
            <a:xfrm>
              <a:off x="26933533" y="72810329"/>
              <a:ext cx="1406619" cy="810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557B5936-4944-4CC7-B5E8-AA7295B901B2}" type="TxLink">
                <a:rPr lang="en-US" sz="4800" b="1" i="0" u="none" strike="noStrike">
                  <a:solidFill>
                    <a:srgbClr val="832A2C"/>
                  </a:solidFill>
                  <a:latin typeface="Calibri"/>
                  <a:ea typeface="Calibri"/>
                  <a:cs typeface="Calibri"/>
                </a:rPr>
                <a:pPr/>
                <a:t>50</a:t>
              </a:fld>
              <a:endParaRPr lang="es-MX" sz="4800" b="1">
                <a:solidFill>
                  <a:srgbClr val="832A2C"/>
                </a:solidFill>
              </a:endParaRPr>
            </a:p>
          </xdr:txBody>
        </xdr:sp>
        <xdr:sp macro="" textlink="">
          <xdr:nvSpPr>
            <xdr:cNvPr id="63" name="CuadroTexto 62">
              <a:extLst>
                <a:ext uri="{FF2B5EF4-FFF2-40B4-BE49-F238E27FC236}">
                  <a16:creationId xmlns:a16="http://schemas.microsoft.com/office/drawing/2014/main" id="{1DAFB96F-3726-4FBE-9EDA-040BAB392901}"/>
                </a:ext>
              </a:extLst>
            </xdr:cNvPr>
            <xdr:cNvSpPr txBox="1"/>
          </xdr:nvSpPr>
          <xdr:spPr>
            <a:xfrm>
              <a:off x="22682527" y="72914198"/>
              <a:ext cx="2591161" cy="446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sp macro="" textlink="">
          <xdr:nvSpPr>
            <xdr:cNvPr id="62" name="CuadroTexto 61">
              <a:extLst>
                <a:ext uri="{FF2B5EF4-FFF2-40B4-BE49-F238E27FC236}">
                  <a16:creationId xmlns:a16="http://schemas.microsoft.com/office/drawing/2014/main" id="{38ADC1D0-0C2D-43BF-B47D-1C4346C92DA9}"/>
                </a:ext>
              </a:extLst>
            </xdr:cNvPr>
            <xdr:cNvSpPr txBox="1"/>
          </xdr:nvSpPr>
          <xdr:spPr>
            <a:xfrm>
              <a:off x="22714296" y="72427050"/>
              <a:ext cx="2536381" cy="43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grpSp>
      <xdr:sp macro="" textlink="Hoja1!W16">
        <xdr:nvSpPr>
          <xdr:cNvPr id="69" name="CuadroTexto 68">
            <a:extLst>
              <a:ext uri="{FF2B5EF4-FFF2-40B4-BE49-F238E27FC236}">
                <a16:creationId xmlns:a16="http://schemas.microsoft.com/office/drawing/2014/main" id="{B03CF873-D82B-4E70-A34B-8C9C6CDB60A6}"/>
              </a:ext>
            </a:extLst>
          </xdr:cNvPr>
          <xdr:cNvSpPr txBox="1"/>
        </xdr:nvSpPr>
        <xdr:spPr>
          <a:xfrm>
            <a:off x="22043427" y="72297977"/>
            <a:ext cx="949816" cy="636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EFD0B75C-E436-4877-A0FA-4EEC25D5E058}" type="TxLink">
              <a:rPr lang="en-US" sz="3200" b="1" i="0" u="none" strike="noStrike">
                <a:solidFill>
                  <a:srgbClr val="00B050"/>
                </a:solidFill>
                <a:latin typeface="Calibri"/>
                <a:ea typeface="Calibri"/>
                <a:cs typeface="Calibri"/>
              </a:rPr>
              <a:pPr/>
              <a:t>17</a:t>
            </a:fld>
            <a:endParaRPr lang="es-MX" sz="3200" b="1">
              <a:solidFill>
                <a:srgbClr val="00B050"/>
              </a:solidFill>
            </a:endParaRPr>
          </a:p>
        </xdr:txBody>
      </xdr:sp>
    </xdr:grpSp>
    <xdr:clientData/>
  </xdr:twoCellAnchor>
  <xdr:twoCellAnchor>
    <xdr:from>
      <xdr:col>1</xdr:col>
      <xdr:colOff>3606550</xdr:colOff>
      <xdr:row>352</xdr:row>
      <xdr:rowOff>3805</xdr:rowOff>
    </xdr:from>
    <xdr:to>
      <xdr:col>1</xdr:col>
      <xdr:colOff>4298070</xdr:colOff>
      <xdr:row>355</xdr:row>
      <xdr:rowOff>7117</xdr:rowOff>
    </xdr:to>
    <xdr:sp macro="" textlink="">
      <xdr:nvSpPr>
        <xdr:cNvPr id="92" name="CuadroTexto 91">
          <a:extLst>
            <a:ext uri="{FF2B5EF4-FFF2-40B4-BE49-F238E27FC236}">
              <a16:creationId xmlns:a16="http://schemas.microsoft.com/office/drawing/2014/main" id="{1F7046A6-E2F9-4E55-819D-345D0C801D58}"/>
            </a:ext>
          </a:extLst>
        </xdr:cNvPr>
        <xdr:cNvSpPr txBox="1"/>
      </xdr:nvSpPr>
      <xdr:spPr>
        <a:xfrm>
          <a:off x="4330450" y="73822555"/>
          <a:ext cx="691520" cy="574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3200" b="1" i="0" u="none" strike="noStrike">
              <a:solidFill>
                <a:srgbClr val="00B050"/>
              </a:solidFill>
              <a:latin typeface="Calibri"/>
              <a:ea typeface="Calibri"/>
              <a:cs typeface="Calibri"/>
            </a:rPr>
            <a:t>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1030287</xdr:colOff>
      <xdr:row>152</xdr:row>
      <xdr:rowOff>0</xdr:rowOff>
    </xdr:from>
    <xdr:to>
      <xdr:col>13</xdr:col>
      <xdr:colOff>1016000</xdr:colOff>
      <xdr:row>153</xdr:row>
      <xdr:rowOff>190500</xdr:rowOff>
    </xdr:to>
    <xdr:sp macro="" textlink="">
      <xdr:nvSpPr>
        <xdr:cNvPr id="2" name="Rectángulo: esquinas redondeadas 1">
          <a:extLst>
            <a:ext uri="{FF2B5EF4-FFF2-40B4-BE49-F238E27FC236}">
              <a16:creationId xmlns:a16="http://schemas.microsoft.com/office/drawing/2014/main" id="{17C8D671-9E53-47E3-9002-F25C6405020C}"/>
            </a:ext>
          </a:extLst>
        </xdr:cNvPr>
        <xdr:cNvSpPr/>
      </xdr:nvSpPr>
      <xdr:spPr>
        <a:xfrm>
          <a:off x="15679737" y="44253150"/>
          <a:ext cx="13701713" cy="542925"/>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3600" b="1">
              <a:solidFill>
                <a:schemeClr val="lt1"/>
              </a:solidFill>
              <a:effectLst/>
              <a:latin typeface="+mn-lt"/>
              <a:ea typeface="+mn-ea"/>
              <a:cs typeface="+mn-cs"/>
            </a:rPr>
            <a:t>Trámites y Servicios</a:t>
          </a:r>
          <a:r>
            <a:rPr lang="es-MX" sz="3600" b="1" baseline="0">
              <a:solidFill>
                <a:schemeClr val="lt1"/>
              </a:solidFill>
              <a:effectLst/>
              <a:latin typeface="+mn-lt"/>
              <a:ea typeface="+mn-ea"/>
              <a:cs typeface="+mn-cs"/>
            </a:rPr>
            <a:t> por Unidad Administrativa</a:t>
          </a:r>
          <a:endParaRPr lang="es-MX" sz="3600" b="1">
            <a:effectLst/>
          </a:endParaRPr>
        </a:p>
      </xdr:txBody>
    </xdr:sp>
    <xdr:clientData/>
  </xdr:twoCellAnchor>
  <xdr:twoCellAnchor>
    <xdr:from>
      <xdr:col>3</xdr:col>
      <xdr:colOff>1025526</xdr:colOff>
      <xdr:row>154</xdr:row>
      <xdr:rowOff>45807</xdr:rowOff>
    </xdr:from>
    <xdr:to>
      <xdr:col>13</xdr:col>
      <xdr:colOff>1016000</xdr:colOff>
      <xdr:row>190</xdr:row>
      <xdr:rowOff>104334</xdr:rowOff>
    </xdr:to>
    <xdr:graphicFrame macro="">
      <xdr:nvGraphicFramePr>
        <xdr:cNvPr id="3" name="Gráfico 2">
          <a:extLst>
            <a:ext uri="{FF2B5EF4-FFF2-40B4-BE49-F238E27FC236}">
              <a16:creationId xmlns:a16="http://schemas.microsoft.com/office/drawing/2014/main" id="{0782993E-8E67-47B0-82E3-B845C3E26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1196731</xdr:colOff>
      <xdr:row>195</xdr:row>
      <xdr:rowOff>273531</xdr:rowOff>
    </xdr:from>
    <xdr:to>
      <xdr:col>13</xdr:col>
      <xdr:colOff>984250</xdr:colOff>
      <xdr:row>199</xdr:row>
      <xdr:rowOff>1</xdr:rowOff>
    </xdr:to>
    <xdr:sp macro="" textlink="">
      <xdr:nvSpPr>
        <xdr:cNvPr id="4" name="Rectángulo: esquinas redondeadas 3">
          <a:extLst>
            <a:ext uri="{FF2B5EF4-FFF2-40B4-BE49-F238E27FC236}">
              <a16:creationId xmlns:a16="http://schemas.microsoft.com/office/drawing/2014/main" id="{3E412453-DF63-4E91-A544-A9F61C829D19}"/>
            </a:ext>
          </a:extLst>
        </xdr:cNvPr>
        <xdr:cNvSpPr/>
      </xdr:nvSpPr>
      <xdr:spPr>
        <a:xfrm>
          <a:off x="1996831" y="53242056"/>
          <a:ext cx="27352869" cy="659920"/>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MX" sz="3600" b="1">
              <a:solidFill>
                <a:schemeClr val="bg1"/>
              </a:solidFill>
            </a:rPr>
            <a:t>Tipos</a:t>
          </a:r>
          <a:r>
            <a:rPr lang="es-MX" sz="3600" b="1" baseline="0">
              <a:solidFill>
                <a:schemeClr val="bg1"/>
              </a:solidFill>
            </a:rPr>
            <a:t> de rechazo más comunes en Trámites y Servicios</a:t>
          </a:r>
          <a:endParaRPr lang="es-MX" sz="3600" b="1">
            <a:solidFill>
              <a:schemeClr val="bg1"/>
            </a:solidFill>
          </a:endParaRPr>
        </a:p>
      </xdr:txBody>
    </xdr:sp>
    <xdr:clientData/>
  </xdr:twoCellAnchor>
  <xdr:twoCellAnchor>
    <xdr:from>
      <xdr:col>1</xdr:col>
      <xdr:colOff>954832</xdr:colOff>
      <xdr:row>260</xdr:row>
      <xdr:rowOff>170206</xdr:rowOff>
    </xdr:from>
    <xdr:to>
      <xdr:col>13</xdr:col>
      <xdr:colOff>865188</xdr:colOff>
      <xdr:row>264</xdr:row>
      <xdr:rowOff>179193</xdr:rowOff>
    </xdr:to>
    <xdr:sp macro="" textlink="">
      <xdr:nvSpPr>
        <xdr:cNvPr id="5" name="Rectángulo: esquinas redondeadas 4">
          <a:extLst>
            <a:ext uri="{FF2B5EF4-FFF2-40B4-BE49-F238E27FC236}">
              <a16:creationId xmlns:a16="http://schemas.microsoft.com/office/drawing/2014/main" id="{2795B0B9-65C3-4BE7-90EE-5D079CA5EA3A}"/>
            </a:ext>
          </a:extLst>
        </xdr:cNvPr>
        <xdr:cNvSpPr/>
      </xdr:nvSpPr>
      <xdr:spPr>
        <a:xfrm>
          <a:off x="1754932" y="67121431"/>
          <a:ext cx="27475706" cy="770987"/>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MX" sz="3600" b="1">
              <a:solidFill>
                <a:schemeClr val="bg1"/>
              </a:solidFill>
            </a:rPr>
            <a:t>Registro de visitas de usuarios por ciudad</a:t>
          </a:r>
          <a:endParaRPr lang="es-MX" sz="3600" b="1" baseline="0">
            <a:solidFill>
              <a:schemeClr val="bg1"/>
            </a:solidFill>
          </a:endParaRPr>
        </a:p>
      </xdr:txBody>
    </xdr:sp>
    <xdr:clientData/>
  </xdr:twoCellAnchor>
  <xdr:twoCellAnchor>
    <xdr:from>
      <xdr:col>1</xdr:col>
      <xdr:colOff>1003301</xdr:colOff>
      <xdr:row>265</xdr:row>
      <xdr:rowOff>131756</xdr:rowOff>
    </xdr:from>
    <xdr:to>
      <xdr:col>13</xdr:col>
      <xdr:colOff>868363</xdr:colOff>
      <xdr:row>309</xdr:row>
      <xdr:rowOff>136536</xdr:rowOff>
    </xdr:to>
    <xdr:grpSp>
      <xdr:nvGrpSpPr>
        <xdr:cNvPr id="6" name="Grupo 5">
          <a:extLst>
            <a:ext uri="{FF2B5EF4-FFF2-40B4-BE49-F238E27FC236}">
              <a16:creationId xmlns:a16="http://schemas.microsoft.com/office/drawing/2014/main" id="{3D6F7A8D-3F35-4A7B-97CF-81548006DDF9}"/>
            </a:ext>
          </a:extLst>
        </xdr:cNvPr>
        <xdr:cNvGrpSpPr/>
      </xdr:nvGrpSpPr>
      <xdr:grpSpPr>
        <a:xfrm>
          <a:off x="1800226" y="68124381"/>
          <a:ext cx="27439937" cy="8513780"/>
          <a:chOff x="611733" y="67432883"/>
          <a:chExt cx="28686125" cy="8516373"/>
        </a:xfrm>
      </xdr:grpSpPr>
      <xdr:graphicFrame macro="">
        <xdr:nvGraphicFramePr>
          <xdr:cNvPr id="7" name="Gráfico 6">
            <a:extLst>
              <a:ext uri="{FF2B5EF4-FFF2-40B4-BE49-F238E27FC236}">
                <a16:creationId xmlns:a16="http://schemas.microsoft.com/office/drawing/2014/main" id="{FC7A5113-42B3-50AC-AE8C-7210C14AD270}"/>
              </a:ext>
            </a:extLst>
          </xdr:cNvPr>
          <xdr:cNvGraphicFramePr>
            <a:graphicFrameLocks/>
          </xdr:cNvGraphicFramePr>
        </xdr:nvGraphicFramePr>
        <xdr:xfrm>
          <a:off x="611733" y="67432883"/>
          <a:ext cx="28686125" cy="8516373"/>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CuadroTexto 7">
            <a:extLst>
              <a:ext uri="{FF2B5EF4-FFF2-40B4-BE49-F238E27FC236}">
                <a16:creationId xmlns:a16="http://schemas.microsoft.com/office/drawing/2014/main" id="{1154285E-4466-9A01-9252-02FFD61408C7}"/>
              </a:ext>
            </a:extLst>
          </xdr:cNvPr>
          <xdr:cNvSpPr txBox="1"/>
        </xdr:nvSpPr>
        <xdr:spPr>
          <a:xfrm>
            <a:off x="10778020" y="67665863"/>
            <a:ext cx="823520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2800" b="1" baseline="0"/>
              <a:t>En el período </a:t>
            </a:r>
            <a:r>
              <a:rPr lang="es-MX" sz="2800" b="1" i="0" u="none" strike="noStrike" baseline="0">
                <a:solidFill>
                  <a:schemeClr val="tx1"/>
                </a:solidFill>
                <a:effectLst/>
                <a:latin typeface="+mn-lt"/>
                <a:ea typeface="+mn-ea"/>
                <a:cs typeface="+mn-cs"/>
              </a:rPr>
              <a:t>01</a:t>
            </a:r>
            <a:r>
              <a:rPr lang="es-MX" sz="2800" b="1" i="0" u="none" strike="noStrike">
                <a:solidFill>
                  <a:schemeClr val="tx1"/>
                </a:solidFill>
                <a:effectLst/>
                <a:latin typeface="+mn-lt"/>
                <a:ea typeface="+mn-ea"/>
                <a:cs typeface="+mn-cs"/>
              </a:rPr>
              <a:t>/12/2023 -</a:t>
            </a:r>
            <a:r>
              <a:rPr lang="es-MX" sz="2800" b="1"/>
              <a:t> 30</a:t>
            </a:r>
            <a:r>
              <a:rPr lang="es-MX" sz="2800" b="1" i="0" u="none" strike="noStrike">
                <a:solidFill>
                  <a:schemeClr val="tx1"/>
                </a:solidFill>
                <a:effectLst/>
                <a:latin typeface="+mn-lt"/>
                <a:ea typeface="+mn-ea"/>
                <a:cs typeface="+mn-cs"/>
              </a:rPr>
              <a:t>/09/2024</a:t>
            </a:r>
            <a:r>
              <a:rPr lang="es-MX" sz="2800" b="1"/>
              <a:t> </a:t>
            </a:r>
          </a:p>
        </xdr:txBody>
      </xdr:sp>
    </xdr:grpSp>
    <xdr:clientData/>
  </xdr:twoCellAnchor>
  <xdr:twoCellAnchor editAs="absolute">
    <xdr:from>
      <xdr:col>1</xdr:col>
      <xdr:colOff>130175</xdr:colOff>
      <xdr:row>413</xdr:row>
      <xdr:rowOff>111068</xdr:rowOff>
    </xdr:from>
    <xdr:to>
      <xdr:col>13</xdr:col>
      <xdr:colOff>853220</xdr:colOff>
      <xdr:row>471</xdr:row>
      <xdr:rowOff>20770</xdr:rowOff>
    </xdr:to>
    <xdr:graphicFrame macro="">
      <xdr:nvGraphicFramePr>
        <xdr:cNvPr id="9" name="Gráfico 8">
          <a:extLst>
            <a:ext uri="{FF2B5EF4-FFF2-40B4-BE49-F238E27FC236}">
              <a16:creationId xmlns:a16="http://schemas.microsoft.com/office/drawing/2014/main" id="{D193CB8F-782C-436A-9F0F-25DE75FFC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986733</xdr:colOff>
      <xdr:row>312</xdr:row>
      <xdr:rowOff>47531</xdr:rowOff>
    </xdr:from>
    <xdr:to>
      <xdr:col>13</xdr:col>
      <xdr:colOff>881063</xdr:colOff>
      <xdr:row>316</xdr:row>
      <xdr:rowOff>48731</xdr:rowOff>
    </xdr:to>
    <xdr:sp macro="" textlink="">
      <xdr:nvSpPr>
        <xdr:cNvPr id="10" name="Rectángulo: esquinas redondeadas 9">
          <a:extLst>
            <a:ext uri="{FF2B5EF4-FFF2-40B4-BE49-F238E27FC236}">
              <a16:creationId xmlns:a16="http://schemas.microsoft.com/office/drawing/2014/main" id="{F307E7F8-7F81-4514-8C27-A6F2DACFF486}"/>
            </a:ext>
          </a:extLst>
        </xdr:cNvPr>
        <xdr:cNvSpPr/>
      </xdr:nvSpPr>
      <xdr:spPr>
        <a:xfrm>
          <a:off x="1786833" y="77038106"/>
          <a:ext cx="27459680" cy="763200"/>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MX" sz="3600" b="1" baseline="0">
              <a:solidFill>
                <a:schemeClr val="bg1"/>
              </a:solidFill>
            </a:rPr>
            <a:t>Interacciones en el portal de Trámites y Servicios (Click por segmento)</a:t>
          </a:r>
        </a:p>
      </xdr:txBody>
    </xdr:sp>
    <xdr:clientData/>
  </xdr:twoCellAnchor>
  <xdr:twoCellAnchor>
    <xdr:from>
      <xdr:col>1</xdr:col>
      <xdr:colOff>1072709</xdr:colOff>
      <xdr:row>317</xdr:row>
      <xdr:rowOff>27804</xdr:rowOff>
    </xdr:from>
    <xdr:to>
      <xdr:col>13</xdr:col>
      <xdr:colOff>881063</xdr:colOff>
      <xdr:row>361</xdr:row>
      <xdr:rowOff>28856</xdr:rowOff>
    </xdr:to>
    <xdr:graphicFrame macro="">
      <xdr:nvGraphicFramePr>
        <xdr:cNvPr id="11" name="Gráfico 10">
          <a:extLst>
            <a:ext uri="{FF2B5EF4-FFF2-40B4-BE49-F238E27FC236}">
              <a16:creationId xmlns:a16="http://schemas.microsoft.com/office/drawing/2014/main" id="{73F80CD1-C932-4E87-BC09-2DEC9807A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4141255</xdr:colOff>
      <xdr:row>532</xdr:row>
      <xdr:rowOff>131231</xdr:rowOff>
    </xdr:from>
    <xdr:to>
      <xdr:col>1</xdr:col>
      <xdr:colOff>6589787</xdr:colOff>
      <xdr:row>535</xdr:row>
      <xdr:rowOff>109325</xdr:rowOff>
    </xdr:to>
    <xdr:sp macro="" textlink="#REF!">
      <xdr:nvSpPr>
        <xdr:cNvPr id="12" name="CuadroTexto 11">
          <a:extLst>
            <a:ext uri="{FF2B5EF4-FFF2-40B4-BE49-F238E27FC236}">
              <a16:creationId xmlns:a16="http://schemas.microsoft.com/office/drawing/2014/main" id="{E9ED5319-3421-46A4-BC05-119E7450C4DA}"/>
            </a:ext>
          </a:extLst>
        </xdr:cNvPr>
        <xdr:cNvSpPr txBox="1"/>
      </xdr:nvSpPr>
      <xdr:spPr>
        <a:xfrm>
          <a:off x="4941355" y="121479731"/>
          <a:ext cx="2448532" cy="549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26CF6D7-8CFA-4CAE-A896-10DC006B35A6}" type="TxLink">
            <a:rPr lang="en-US" sz="2000" b="0" i="0" u="none" strike="noStrike">
              <a:solidFill>
                <a:srgbClr val="EFB025"/>
              </a:solidFill>
              <a:latin typeface="Calibri"/>
              <a:ea typeface="Calibri"/>
              <a:cs typeface="Calibri"/>
            </a:rPr>
            <a:pPr algn="ctr"/>
            <a:t> </a:t>
          </a:fld>
          <a:endParaRPr lang="es-MX" sz="4400" b="1">
            <a:solidFill>
              <a:srgbClr val="EFB025"/>
            </a:solidFill>
          </a:endParaRPr>
        </a:p>
      </xdr:txBody>
    </xdr:sp>
    <xdr:clientData/>
  </xdr:twoCellAnchor>
  <xdr:twoCellAnchor>
    <xdr:from>
      <xdr:col>1</xdr:col>
      <xdr:colOff>1173165</xdr:colOff>
      <xdr:row>154</xdr:row>
      <xdr:rowOff>43263</xdr:rowOff>
    </xdr:from>
    <xdr:to>
      <xdr:col>3</xdr:col>
      <xdr:colOff>277815</xdr:colOff>
      <xdr:row>190</xdr:row>
      <xdr:rowOff>94128</xdr:rowOff>
    </xdr:to>
    <xdr:graphicFrame macro="">
      <xdr:nvGraphicFramePr>
        <xdr:cNvPr id="13" name="Gráfico 12">
          <a:extLst>
            <a:ext uri="{FF2B5EF4-FFF2-40B4-BE49-F238E27FC236}">
              <a16:creationId xmlns:a16="http://schemas.microsoft.com/office/drawing/2014/main" id="{42AADB39-3579-49F9-8095-1AD47EE22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1181467</xdr:colOff>
      <xdr:row>151</xdr:row>
      <xdr:rowOff>381000</xdr:rowOff>
    </xdr:from>
    <xdr:to>
      <xdr:col>3</xdr:col>
      <xdr:colOff>346592</xdr:colOff>
      <xdr:row>153</xdr:row>
      <xdr:rowOff>127000</xdr:rowOff>
    </xdr:to>
    <xdr:sp macro="" textlink="">
      <xdr:nvSpPr>
        <xdr:cNvPr id="14" name="Rectángulo: esquinas redondeadas 13">
          <a:extLst>
            <a:ext uri="{FF2B5EF4-FFF2-40B4-BE49-F238E27FC236}">
              <a16:creationId xmlns:a16="http://schemas.microsoft.com/office/drawing/2014/main" id="{A790EC10-BDA1-40BA-B664-64FC4B42A08A}"/>
            </a:ext>
          </a:extLst>
        </xdr:cNvPr>
        <xdr:cNvSpPr/>
      </xdr:nvSpPr>
      <xdr:spPr>
        <a:xfrm>
          <a:off x="1981567" y="44215050"/>
          <a:ext cx="13014475" cy="517525"/>
        </a:xfrm>
        <a:prstGeom prst="roundRect">
          <a:avLst/>
        </a:prstGeom>
        <a:solidFill>
          <a:srgbClr val="832A2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3600" b="1">
              <a:solidFill>
                <a:schemeClr val="lt1"/>
              </a:solidFill>
              <a:effectLst/>
              <a:latin typeface="+mn-lt"/>
              <a:ea typeface="+mn-ea"/>
              <a:cs typeface="+mn-cs"/>
            </a:rPr>
            <a:t>Estatus de</a:t>
          </a:r>
          <a:r>
            <a:rPr lang="es-MX" sz="3600" b="1" baseline="0">
              <a:solidFill>
                <a:schemeClr val="lt1"/>
              </a:solidFill>
              <a:effectLst/>
              <a:latin typeface="+mn-lt"/>
              <a:ea typeface="+mn-ea"/>
              <a:cs typeface="+mn-cs"/>
            </a:rPr>
            <a:t> Bandejas</a:t>
          </a:r>
          <a:endParaRPr lang="es-MX" sz="3600" b="1">
            <a:effectLst/>
          </a:endParaRPr>
        </a:p>
      </xdr:txBody>
    </xdr:sp>
    <xdr:clientData/>
  </xdr:twoCellAnchor>
  <xdr:twoCellAnchor editAs="absolute">
    <xdr:from>
      <xdr:col>3</xdr:col>
      <xdr:colOff>606430</xdr:colOff>
      <xdr:row>484</xdr:row>
      <xdr:rowOff>130175</xdr:rowOff>
    </xdr:from>
    <xdr:to>
      <xdr:col>12</xdr:col>
      <xdr:colOff>1178338</xdr:colOff>
      <xdr:row>585</xdr:row>
      <xdr:rowOff>130175</xdr:rowOff>
    </xdr:to>
    <xdr:graphicFrame macro="">
      <xdr:nvGraphicFramePr>
        <xdr:cNvPr id="15" name="Gráfico 14">
          <a:extLst>
            <a:ext uri="{FF2B5EF4-FFF2-40B4-BE49-F238E27FC236}">
              <a16:creationId xmlns:a16="http://schemas.microsoft.com/office/drawing/2014/main" id="{443F4E38-F8E7-4ABD-9DF1-2E3DCC4E1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xdr:col>
      <xdr:colOff>739774</xdr:colOff>
      <xdr:row>479</xdr:row>
      <xdr:rowOff>90498</xdr:rowOff>
    </xdr:from>
    <xdr:to>
      <xdr:col>12</xdr:col>
      <xdr:colOff>1158504</xdr:colOff>
      <xdr:row>483</xdr:row>
      <xdr:rowOff>52398</xdr:rowOff>
    </xdr:to>
    <xdr:sp macro="" textlink="">
      <xdr:nvSpPr>
        <xdr:cNvPr id="16" name="Rectángulo: esquinas redondeadas 15">
          <a:extLst>
            <a:ext uri="{FF2B5EF4-FFF2-40B4-BE49-F238E27FC236}">
              <a16:creationId xmlns:a16="http://schemas.microsoft.com/office/drawing/2014/main" id="{697BB956-1663-4B5A-9897-4991DEE01D24}"/>
            </a:ext>
          </a:extLst>
        </xdr:cNvPr>
        <xdr:cNvSpPr/>
      </xdr:nvSpPr>
      <xdr:spPr>
        <a:xfrm>
          <a:off x="15389224" y="111342498"/>
          <a:ext cx="12852030" cy="714375"/>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3200" b="1">
              <a:solidFill>
                <a:schemeClr val="lt1"/>
              </a:solidFill>
              <a:effectLst/>
              <a:latin typeface="+mn-lt"/>
              <a:ea typeface="+mn-ea"/>
              <a:cs typeface="+mn-cs"/>
            </a:rPr>
            <a:t>Usuarios registrados en la</a:t>
          </a:r>
          <a:r>
            <a:rPr lang="es-MX" sz="3200" b="1" baseline="0">
              <a:solidFill>
                <a:schemeClr val="lt1"/>
              </a:solidFill>
              <a:effectLst/>
              <a:latin typeface="+mn-lt"/>
              <a:ea typeface="+mn-ea"/>
              <a:cs typeface="+mn-cs"/>
            </a:rPr>
            <a:t> Plataforma de Trámites y Servicios en Línea</a:t>
          </a:r>
          <a:endParaRPr lang="es-MX" sz="32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sz="3200" b="1">
            <a:effectLst/>
          </a:endParaRPr>
        </a:p>
      </xdr:txBody>
    </xdr:sp>
    <xdr:clientData/>
  </xdr:twoCellAnchor>
  <xdr:twoCellAnchor>
    <xdr:from>
      <xdr:col>1</xdr:col>
      <xdr:colOff>1375494</xdr:colOff>
      <xdr:row>485</xdr:row>
      <xdr:rowOff>38100</xdr:rowOff>
    </xdr:from>
    <xdr:to>
      <xdr:col>3</xdr:col>
      <xdr:colOff>349252</xdr:colOff>
      <xdr:row>585</xdr:row>
      <xdr:rowOff>166688</xdr:rowOff>
    </xdr:to>
    <xdr:sp macro="" textlink="">
      <xdr:nvSpPr>
        <xdr:cNvPr id="17" name="Fomento">
          <a:extLst>
            <a:ext uri="{FF2B5EF4-FFF2-40B4-BE49-F238E27FC236}">
              <a16:creationId xmlns:a16="http://schemas.microsoft.com/office/drawing/2014/main" id="{23E6C0AF-EB2D-422A-8FAA-0B6617301C84}"/>
            </a:ext>
          </a:extLst>
        </xdr:cNvPr>
        <xdr:cNvSpPr/>
      </xdr:nvSpPr>
      <xdr:spPr>
        <a:xfrm>
          <a:off x="2175594" y="112433100"/>
          <a:ext cx="12823108" cy="19178588"/>
        </a:xfrm>
        <a:prstGeom prst="roundRect">
          <a:avLst>
            <a:gd name="adj" fmla="val 3953"/>
          </a:avLst>
        </a:prstGeom>
        <a:noFill/>
        <a:ln w="6350">
          <a:solidFill>
            <a:srgbClr val="832A2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2328597</xdr:colOff>
      <xdr:row>489</xdr:row>
      <xdr:rowOff>75714</xdr:rowOff>
    </xdr:from>
    <xdr:to>
      <xdr:col>2</xdr:col>
      <xdr:colOff>1754017</xdr:colOff>
      <xdr:row>585</xdr:row>
      <xdr:rowOff>151016</xdr:rowOff>
    </xdr:to>
    <xdr:sp macro="" textlink="">
      <xdr:nvSpPr>
        <xdr:cNvPr id="18" name="Fomento">
          <a:extLst>
            <a:ext uri="{FF2B5EF4-FFF2-40B4-BE49-F238E27FC236}">
              <a16:creationId xmlns:a16="http://schemas.microsoft.com/office/drawing/2014/main" id="{DCCBA36F-CDDC-4247-A663-A9782E0D7488}"/>
            </a:ext>
          </a:extLst>
        </xdr:cNvPr>
        <xdr:cNvSpPr/>
      </xdr:nvSpPr>
      <xdr:spPr>
        <a:xfrm>
          <a:off x="3128697" y="113232714"/>
          <a:ext cx="11160220" cy="18363302"/>
        </a:xfrm>
        <a:prstGeom prst="roundRect">
          <a:avLst>
            <a:gd name="adj" fmla="val 3953"/>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1386177</xdr:colOff>
      <xdr:row>480</xdr:row>
      <xdr:rowOff>12718</xdr:rowOff>
    </xdr:from>
    <xdr:to>
      <xdr:col>3</xdr:col>
      <xdr:colOff>346408</xdr:colOff>
      <xdr:row>483</xdr:row>
      <xdr:rowOff>147668</xdr:rowOff>
    </xdr:to>
    <xdr:sp macro="" textlink="">
      <xdr:nvSpPr>
        <xdr:cNvPr id="19" name="Rectángulo: esquinas redondeadas 18">
          <a:extLst>
            <a:ext uri="{FF2B5EF4-FFF2-40B4-BE49-F238E27FC236}">
              <a16:creationId xmlns:a16="http://schemas.microsoft.com/office/drawing/2014/main" id="{7C95FCDB-9CC0-42EA-A7FF-A194C47931DC}"/>
            </a:ext>
          </a:extLst>
        </xdr:cNvPr>
        <xdr:cNvSpPr/>
      </xdr:nvSpPr>
      <xdr:spPr>
        <a:xfrm>
          <a:off x="2186277" y="111455218"/>
          <a:ext cx="12809581" cy="706450"/>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MX" sz="2800" b="1">
              <a:solidFill>
                <a:schemeClr val="lt1"/>
              </a:solidFill>
              <a:effectLst/>
              <a:latin typeface="+mn-lt"/>
              <a:ea typeface="+mn-ea"/>
              <a:cs typeface="+mn-cs"/>
            </a:rPr>
            <a:t>Encuesta de Satisfacción en la</a:t>
          </a:r>
          <a:r>
            <a:rPr lang="es-MX" sz="2800" b="1" baseline="0">
              <a:solidFill>
                <a:schemeClr val="lt1"/>
              </a:solidFill>
              <a:effectLst/>
              <a:latin typeface="+mn-lt"/>
              <a:ea typeface="+mn-ea"/>
              <a:cs typeface="+mn-cs"/>
            </a:rPr>
            <a:t> Plataforma de</a:t>
          </a:r>
          <a:r>
            <a:rPr lang="es-MX" sz="2800" b="1">
              <a:solidFill>
                <a:schemeClr val="lt1"/>
              </a:solidFill>
              <a:effectLst/>
              <a:latin typeface="+mn-lt"/>
              <a:ea typeface="+mn-ea"/>
              <a:cs typeface="+mn-cs"/>
            </a:rPr>
            <a:t> Trámites y</a:t>
          </a:r>
          <a:r>
            <a:rPr lang="es-MX" sz="2800" b="0" baseline="0">
              <a:solidFill>
                <a:schemeClr val="lt1"/>
              </a:solidFill>
              <a:effectLst/>
              <a:latin typeface="+mn-lt"/>
              <a:ea typeface="+mn-ea"/>
              <a:cs typeface="+mn-cs"/>
            </a:rPr>
            <a:t> </a:t>
          </a:r>
          <a:r>
            <a:rPr lang="es-MX" sz="2800" b="1">
              <a:solidFill>
                <a:schemeClr val="lt1"/>
              </a:solidFill>
              <a:effectLst/>
              <a:latin typeface="+mn-lt"/>
              <a:ea typeface="+mn-ea"/>
              <a:cs typeface="+mn-cs"/>
            </a:rPr>
            <a:t> Servicios en Línea</a:t>
          </a:r>
          <a:endParaRPr lang="es-MX" sz="2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sz="3200" b="1">
            <a:effectLst/>
          </a:endParaRPr>
        </a:p>
      </xdr:txBody>
    </xdr:sp>
    <xdr:clientData/>
  </xdr:twoCellAnchor>
  <xdr:twoCellAnchor editAs="absolute">
    <xdr:from>
      <xdr:col>3</xdr:col>
      <xdr:colOff>1748032</xdr:colOff>
      <xdr:row>582</xdr:row>
      <xdr:rowOff>128914</xdr:rowOff>
    </xdr:from>
    <xdr:to>
      <xdr:col>4</xdr:col>
      <xdr:colOff>625418</xdr:colOff>
      <xdr:row>585</xdr:row>
      <xdr:rowOff>147657</xdr:rowOff>
    </xdr:to>
    <xdr:sp macro="" textlink="">
      <xdr:nvSpPr>
        <xdr:cNvPr id="20" name="CuadroTexto 19">
          <a:extLst>
            <a:ext uri="{FF2B5EF4-FFF2-40B4-BE49-F238E27FC236}">
              <a16:creationId xmlns:a16="http://schemas.microsoft.com/office/drawing/2014/main" id="{2BA60549-EE30-4D23-9A1E-6B995BC2C0C9}"/>
            </a:ext>
          </a:extLst>
        </xdr:cNvPr>
        <xdr:cNvSpPr txBox="1"/>
      </xdr:nvSpPr>
      <xdr:spPr>
        <a:xfrm>
          <a:off x="16391132" y="131002414"/>
          <a:ext cx="903036" cy="58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3200" b="1">
              <a:solidFill>
                <a:srgbClr val="832A2C"/>
              </a:solidFill>
            </a:rPr>
            <a:t>2023</a:t>
          </a:r>
        </a:p>
      </xdr:txBody>
    </xdr:sp>
    <xdr:clientData/>
  </xdr:twoCellAnchor>
  <xdr:twoCellAnchor editAs="absolute">
    <xdr:from>
      <xdr:col>8</xdr:col>
      <xdr:colOff>872641</xdr:colOff>
      <xdr:row>582</xdr:row>
      <xdr:rowOff>93712</xdr:rowOff>
    </xdr:from>
    <xdr:to>
      <xdr:col>9</xdr:col>
      <xdr:colOff>530910</xdr:colOff>
      <xdr:row>585</xdr:row>
      <xdr:rowOff>112454</xdr:rowOff>
    </xdr:to>
    <xdr:sp macro="" textlink="">
      <xdr:nvSpPr>
        <xdr:cNvPr id="21" name="CuadroTexto 20">
          <a:extLst>
            <a:ext uri="{FF2B5EF4-FFF2-40B4-BE49-F238E27FC236}">
              <a16:creationId xmlns:a16="http://schemas.microsoft.com/office/drawing/2014/main" id="{B7608DC5-A202-4022-AFDE-D96CE0536464}"/>
            </a:ext>
          </a:extLst>
        </xdr:cNvPr>
        <xdr:cNvSpPr txBox="1"/>
      </xdr:nvSpPr>
      <xdr:spPr>
        <a:xfrm>
          <a:off x="22129266" y="130967212"/>
          <a:ext cx="1248944" cy="587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3200" b="1">
              <a:solidFill>
                <a:srgbClr val="832A2C"/>
              </a:solidFill>
            </a:rPr>
            <a:t>2024</a:t>
          </a:r>
        </a:p>
      </xdr:txBody>
    </xdr:sp>
    <xdr:clientData/>
  </xdr:twoCellAnchor>
  <xdr:twoCellAnchor>
    <xdr:from>
      <xdr:col>9</xdr:col>
      <xdr:colOff>1066800</xdr:colOff>
      <xdr:row>0</xdr:row>
      <xdr:rowOff>101357</xdr:rowOff>
    </xdr:from>
    <xdr:to>
      <xdr:col>11</xdr:col>
      <xdr:colOff>1171575</xdr:colOff>
      <xdr:row>0</xdr:row>
      <xdr:rowOff>558677</xdr:rowOff>
    </xdr:to>
    <xdr:sp macro="" textlink="E586">
      <xdr:nvSpPr>
        <xdr:cNvPr id="22" name="CuadroTexto 177">
          <a:extLst>
            <a:ext uri="{FF2B5EF4-FFF2-40B4-BE49-F238E27FC236}">
              <a16:creationId xmlns:a16="http://schemas.microsoft.com/office/drawing/2014/main" id="{83E945CD-AFC1-4A47-BE59-D05954694BB0}"/>
            </a:ext>
          </a:extLst>
        </xdr:cNvPr>
        <xdr:cNvSpPr txBox="1"/>
      </xdr:nvSpPr>
      <xdr:spPr>
        <a:xfrm>
          <a:off x="23917275" y="101357"/>
          <a:ext cx="3048000" cy="457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fld id="{CA7AA8EF-C3F0-4A63-97C2-7257B1BD0F92}" type="TxLink">
            <a:rPr lang="en-US" sz="3200" b="1" i="0" u="none" strike="noStrike">
              <a:solidFill>
                <a:srgbClr val="832A2C"/>
              </a:solidFill>
              <a:latin typeface="Calibri"/>
              <a:ea typeface="Calibri"/>
              <a:cs typeface="Calibri"/>
            </a:rPr>
            <a:pPr algn="r"/>
            <a:t>04/10/2024</a:t>
          </a:fld>
          <a:endParaRPr lang="es-MX" sz="3200" b="1" i="0" u="none" strike="noStrike">
            <a:solidFill>
              <a:srgbClr val="832A2C"/>
            </a:solidFill>
            <a:latin typeface="Calibri"/>
            <a:ea typeface="Calibri"/>
            <a:cs typeface="Calibri"/>
          </a:endParaRPr>
        </a:p>
      </xdr:txBody>
    </xdr:sp>
    <xdr:clientData/>
  </xdr:twoCellAnchor>
  <xdr:twoCellAnchor>
    <xdr:from>
      <xdr:col>1</xdr:col>
      <xdr:colOff>1174750</xdr:colOff>
      <xdr:row>43</xdr:row>
      <xdr:rowOff>89471</xdr:rowOff>
    </xdr:from>
    <xdr:to>
      <xdr:col>13</xdr:col>
      <xdr:colOff>1079500</xdr:colOff>
      <xdr:row>141</xdr:row>
      <xdr:rowOff>12700</xdr:rowOff>
    </xdr:to>
    <xdr:graphicFrame macro="">
      <xdr:nvGraphicFramePr>
        <xdr:cNvPr id="23" name="Gráfico 22">
          <a:extLst>
            <a:ext uri="{FF2B5EF4-FFF2-40B4-BE49-F238E27FC236}">
              <a16:creationId xmlns:a16="http://schemas.microsoft.com/office/drawing/2014/main" id="{9FB25FC4-444F-4896-B518-CBFE1D14A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1143000</xdr:colOff>
      <xdr:row>40</xdr:row>
      <xdr:rowOff>575812</xdr:rowOff>
    </xdr:from>
    <xdr:to>
      <xdr:col>13</xdr:col>
      <xdr:colOff>1079500</xdr:colOff>
      <xdr:row>43</xdr:row>
      <xdr:rowOff>184046</xdr:rowOff>
    </xdr:to>
    <xdr:sp macro="" textlink="">
      <xdr:nvSpPr>
        <xdr:cNvPr id="24" name="Rectángulo: esquinas redondeadas 23">
          <a:extLst>
            <a:ext uri="{FF2B5EF4-FFF2-40B4-BE49-F238E27FC236}">
              <a16:creationId xmlns:a16="http://schemas.microsoft.com/office/drawing/2014/main" id="{A920099C-8785-4B23-BE53-E411A99C7045}"/>
            </a:ext>
          </a:extLst>
        </xdr:cNvPr>
        <xdr:cNvSpPr/>
      </xdr:nvSpPr>
      <xdr:spPr>
        <a:xfrm>
          <a:off x="1943100" y="22292812"/>
          <a:ext cx="27501850" cy="779809"/>
        </a:xfrm>
        <a:prstGeom prst="roundRect">
          <a:avLst/>
        </a:prstGeom>
        <a:solidFill>
          <a:srgbClr val="832A2C"/>
        </a:solidFill>
        <a:ln>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MX" sz="3600" b="1">
              <a:solidFill>
                <a:schemeClr val="bg1"/>
              </a:solidFill>
            </a:rPr>
            <a:t>Trámites y Servicios</a:t>
          </a:r>
          <a:r>
            <a:rPr lang="es-MX" sz="3600" b="1" baseline="0">
              <a:solidFill>
                <a:schemeClr val="bg1"/>
              </a:solidFill>
            </a:rPr>
            <a:t> más demandados </a:t>
          </a:r>
          <a:endParaRPr lang="es-MX" sz="3600" b="1">
            <a:solidFill>
              <a:schemeClr val="bg1"/>
            </a:solidFill>
          </a:endParaRPr>
        </a:p>
      </xdr:txBody>
    </xdr:sp>
    <xdr:clientData/>
  </xdr:twoCellAnchor>
  <xdr:twoCellAnchor>
    <xdr:from>
      <xdr:col>5</xdr:col>
      <xdr:colOff>1587498</xdr:colOff>
      <xdr:row>95</xdr:row>
      <xdr:rowOff>57892</xdr:rowOff>
    </xdr:from>
    <xdr:to>
      <xdr:col>12</xdr:col>
      <xdr:colOff>1262062</xdr:colOff>
      <xdr:row>97</xdr:row>
      <xdr:rowOff>47626</xdr:rowOff>
    </xdr:to>
    <xdr:sp macro="" textlink="">
      <xdr:nvSpPr>
        <xdr:cNvPr id="25" name="Rectángulo: esquinas redondeadas 24">
          <a:extLst>
            <a:ext uri="{FF2B5EF4-FFF2-40B4-BE49-F238E27FC236}">
              <a16:creationId xmlns:a16="http://schemas.microsoft.com/office/drawing/2014/main" id="{AAFD79DF-DFC0-4E18-95D7-580F0EF82B09}"/>
            </a:ext>
          </a:extLst>
        </xdr:cNvPr>
        <xdr:cNvSpPr/>
      </xdr:nvSpPr>
      <xdr:spPr>
        <a:xfrm>
          <a:off x="19484973" y="32852467"/>
          <a:ext cx="8866189" cy="370734"/>
        </a:xfrm>
        <a:prstGeom prst="roundRect">
          <a:avLst/>
        </a:prstGeom>
        <a:solidFill>
          <a:srgbClr val="832A2C"/>
        </a:solidFill>
        <a:ln>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3600">
              <a:solidFill>
                <a:schemeClr val="lt1"/>
              </a:solidFill>
              <a:effectLst/>
              <a:latin typeface="+mn-lt"/>
              <a:ea typeface="+mn-ea"/>
              <a:cs typeface="+mn-cs"/>
            </a:rPr>
            <a:t>Solicitudes</a:t>
          </a:r>
          <a:endParaRPr lang="es-MX" sz="3600">
            <a:effectLst/>
          </a:endParaRPr>
        </a:p>
      </xdr:txBody>
    </xdr:sp>
    <xdr:clientData/>
  </xdr:twoCellAnchor>
  <xdr:twoCellAnchor>
    <xdr:from>
      <xdr:col>8</xdr:col>
      <xdr:colOff>1847850</xdr:colOff>
      <xdr:row>150</xdr:row>
      <xdr:rowOff>321298</xdr:rowOff>
    </xdr:from>
    <xdr:to>
      <xdr:col>13</xdr:col>
      <xdr:colOff>977900</xdr:colOff>
      <xdr:row>152</xdr:row>
      <xdr:rowOff>330200</xdr:rowOff>
    </xdr:to>
    <xdr:sp macro="" textlink="E586">
      <xdr:nvSpPr>
        <xdr:cNvPr id="26" name="CuadroTexto 177">
          <a:extLst>
            <a:ext uri="{FF2B5EF4-FFF2-40B4-BE49-F238E27FC236}">
              <a16:creationId xmlns:a16="http://schemas.microsoft.com/office/drawing/2014/main" id="{DD6A2F6D-2A9F-4DE3-AADD-4323CF62BDDD}"/>
            </a:ext>
          </a:extLst>
        </xdr:cNvPr>
        <xdr:cNvSpPr txBox="1"/>
      </xdr:nvSpPr>
      <xdr:spPr>
        <a:xfrm>
          <a:off x="22850475" y="43736248"/>
          <a:ext cx="6492875" cy="847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fld id="{A4D642D7-6E80-4EBE-A068-5A929966645B}" type="TxLink">
            <a:rPr lang="en-US" sz="3200" b="1" i="0" u="none" strike="noStrike">
              <a:solidFill>
                <a:srgbClr val="832A2C"/>
              </a:solidFill>
              <a:latin typeface="Calibri"/>
              <a:ea typeface="Calibri"/>
              <a:cs typeface="Calibri"/>
            </a:rPr>
            <a:pPr algn="r"/>
            <a:t>04/10/2024</a:t>
          </a:fld>
          <a:endParaRPr lang="es-MX" sz="3200" b="1" i="0" u="none" strike="noStrike">
            <a:solidFill>
              <a:srgbClr val="832A2C"/>
            </a:solidFill>
            <a:latin typeface="Calibri"/>
            <a:ea typeface="Calibri"/>
            <a:cs typeface="Calibri"/>
          </a:endParaRPr>
        </a:p>
      </xdr:txBody>
    </xdr:sp>
    <xdr:clientData/>
  </xdr:twoCellAnchor>
  <xdr:twoCellAnchor>
    <xdr:from>
      <xdr:col>8</xdr:col>
      <xdr:colOff>1158876</xdr:colOff>
      <xdr:row>257</xdr:row>
      <xdr:rowOff>110176</xdr:rowOff>
    </xdr:from>
    <xdr:to>
      <xdr:col>13</xdr:col>
      <xdr:colOff>762001</xdr:colOff>
      <xdr:row>261</xdr:row>
      <xdr:rowOff>49621</xdr:rowOff>
    </xdr:to>
    <xdr:sp macro="" textlink="E586">
      <xdr:nvSpPr>
        <xdr:cNvPr id="27" name="CuadroTexto 177">
          <a:extLst>
            <a:ext uri="{FF2B5EF4-FFF2-40B4-BE49-F238E27FC236}">
              <a16:creationId xmlns:a16="http://schemas.microsoft.com/office/drawing/2014/main" id="{5CF453BE-3199-45FF-9338-A362CF8767AE}"/>
            </a:ext>
          </a:extLst>
        </xdr:cNvPr>
        <xdr:cNvSpPr txBox="1"/>
      </xdr:nvSpPr>
      <xdr:spPr>
        <a:xfrm>
          <a:off x="22418676" y="66489901"/>
          <a:ext cx="6708775" cy="701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fld id="{E782017E-5493-4885-82A8-35CE1C6AABA2}" type="TxLink">
            <a:rPr lang="en-US" sz="3200" b="1" i="0" u="none" strike="noStrike">
              <a:solidFill>
                <a:srgbClr val="832A2C"/>
              </a:solidFill>
              <a:latin typeface="Calibri"/>
              <a:ea typeface="Calibri"/>
              <a:cs typeface="Calibri"/>
            </a:rPr>
            <a:pPr algn="r"/>
            <a:t>04/10/2024</a:t>
          </a:fld>
          <a:endParaRPr lang="es-MX" sz="3200" b="1" i="0" u="none" strike="noStrike">
            <a:solidFill>
              <a:srgbClr val="832A2C"/>
            </a:solidFill>
            <a:latin typeface="Calibri"/>
            <a:ea typeface="Calibri"/>
            <a:cs typeface="Calibri"/>
          </a:endParaRPr>
        </a:p>
      </xdr:txBody>
    </xdr:sp>
    <xdr:clientData/>
  </xdr:twoCellAnchor>
  <xdr:twoCellAnchor editAs="absolute">
    <xdr:from>
      <xdr:col>10</xdr:col>
      <xdr:colOff>742950</xdr:colOff>
      <xdr:row>476</xdr:row>
      <xdr:rowOff>33338</xdr:rowOff>
    </xdr:from>
    <xdr:to>
      <xdr:col>12</xdr:col>
      <xdr:colOff>1177746</xdr:colOff>
      <xdr:row>479</xdr:row>
      <xdr:rowOff>52672</xdr:rowOff>
    </xdr:to>
    <xdr:sp macro="" textlink="E586">
      <xdr:nvSpPr>
        <xdr:cNvPr id="28" name="CuadroTexto 177">
          <a:extLst>
            <a:ext uri="{FF2B5EF4-FFF2-40B4-BE49-F238E27FC236}">
              <a16:creationId xmlns:a16="http://schemas.microsoft.com/office/drawing/2014/main" id="{7E472001-738D-4BF4-9811-6A7352D4E5ED}"/>
            </a:ext>
          </a:extLst>
        </xdr:cNvPr>
        <xdr:cNvSpPr txBox="1"/>
      </xdr:nvSpPr>
      <xdr:spPr>
        <a:xfrm>
          <a:off x="25079325" y="110710663"/>
          <a:ext cx="3184346" cy="59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fld id="{ACE17865-78A2-41BB-8D08-FCFEA64C4091}" type="TxLink">
            <a:rPr lang="en-US" sz="3200" b="1" i="0" u="none" strike="noStrike">
              <a:solidFill>
                <a:srgbClr val="832A2C"/>
              </a:solidFill>
              <a:latin typeface="Calibri"/>
              <a:ea typeface="Calibri"/>
              <a:cs typeface="Calibri"/>
            </a:rPr>
            <a:pPr algn="r"/>
            <a:t>04/10/2024</a:t>
          </a:fld>
          <a:endParaRPr lang="es-MX" sz="3200" b="1" i="0" u="none" strike="noStrike">
            <a:solidFill>
              <a:srgbClr val="832A2C"/>
            </a:solidFill>
            <a:latin typeface="Calibri"/>
            <a:ea typeface="Calibri"/>
            <a:cs typeface="Calibri"/>
          </a:endParaRPr>
        </a:p>
      </xdr:txBody>
    </xdr:sp>
    <xdr:clientData/>
  </xdr:twoCellAnchor>
  <xdr:twoCellAnchor editAs="absolute">
    <xdr:from>
      <xdr:col>1</xdr:col>
      <xdr:colOff>187324</xdr:colOff>
      <xdr:row>374</xdr:row>
      <xdr:rowOff>568636</xdr:rowOff>
    </xdr:from>
    <xdr:to>
      <xdr:col>13</xdr:col>
      <xdr:colOff>741362</xdr:colOff>
      <xdr:row>408</xdr:row>
      <xdr:rowOff>136309</xdr:rowOff>
    </xdr:to>
    <xdr:sp macro="" textlink="">
      <xdr:nvSpPr>
        <xdr:cNvPr id="29" name="Rectángulo redondeado 13">
          <a:extLst>
            <a:ext uri="{FF2B5EF4-FFF2-40B4-BE49-F238E27FC236}">
              <a16:creationId xmlns:a16="http://schemas.microsoft.com/office/drawing/2014/main" id="{FCC2974F-6628-44E7-A9B4-DBD54E7F1866}"/>
            </a:ext>
          </a:extLst>
        </xdr:cNvPr>
        <xdr:cNvSpPr/>
      </xdr:nvSpPr>
      <xdr:spPr>
        <a:xfrm>
          <a:off x="984249" y="89360686"/>
          <a:ext cx="28116213" cy="7835373"/>
        </a:xfrm>
        <a:prstGeom prst="roundRect">
          <a:avLst>
            <a:gd name="adj" fmla="val 3243"/>
          </a:avLst>
        </a:prstGeom>
        <a:solidFill>
          <a:schemeClr val="bg2"/>
        </a:solidFill>
        <a:ln>
          <a:solidFill>
            <a:srgbClr val="832A2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absolute">
    <xdr:from>
      <xdr:col>1</xdr:col>
      <xdr:colOff>225427</xdr:colOff>
      <xdr:row>373</xdr:row>
      <xdr:rowOff>91241</xdr:rowOff>
    </xdr:from>
    <xdr:to>
      <xdr:col>13</xdr:col>
      <xdr:colOff>815127</xdr:colOff>
      <xdr:row>374</xdr:row>
      <xdr:rowOff>418516</xdr:rowOff>
    </xdr:to>
    <xdr:sp macro="" textlink="">
      <xdr:nvSpPr>
        <xdr:cNvPr id="30" name="Rectángulo: esquinas redondeadas 29">
          <a:extLst>
            <a:ext uri="{FF2B5EF4-FFF2-40B4-BE49-F238E27FC236}">
              <a16:creationId xmlns:a16="http://schemas.microsoft.com/office/drawing/2014/main" id="{EA06B809-1040-459F-8F46-1158537B8B6A}"/>
            </a:ext>
          </a:extLst>
        </xdr:cNvPr>
        <xdr:cNvSpPr/>
      </xdr:nvSpPr>
      <xdr:spPr>
        <a:xfrm>
          <a:off x="1016002" y="88702316"/>
          <a:ext cx="28161400" cy="517775"/>
        </a:xfrm>
        <a:prstGeom prst="roundRect">
          <a:avLst/>
        </a:prstGeom>
        <a:solidFill>
          <a:srgbClr val="832A2C"/>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MX" sz="3600" b="1">
              <a:solidFill>
                <a:schemeClr val="bg1"/>
              </a:solidFill>
            </a:rPr>
            <a:t>Informe</a:t>
          </a:r>
          <a:r>
            <a:rPr lang="es-MX" sz="3600" b="1" baseline="0">
              <a:solidFill>
                <a:schemeClr val="bg1"/>
              </a:solidFill>
            </a:rPr>
            <a:t> General de Trámites y Servicios en Línea </a:t>
          </a:r>
        </a:p>
      </xdr:txBody>
    </xdr:sp>
    <xdr:clientData/>
  </xdr:twoCellAnchor>
  <xdr:twoCellAnchor editAs="absolute">
    <xdr:from>
      <xdr:col>1</xdr:col>
      <xdr:colOff>187327</xdr:colOff>
      <xdr:row>409</xdr:row>
      <xdr:rowOff>173177</xdr:rowOff>
    </xdr:from>
    <xdr:to>
      <xdr:col>13</xdr:col>
      <xdr:colOff>778615</xdr:colOff>
      <xdr:row>412</xdr:row>
      <xdr:rowOff>148027</xdr:rowOff>
    </xdr:to>
    <xdr:sp macro="" textlink="">
      <xdr:nvSpPr>
        <xdr:cNvPr id="31" name="Rectángulo: esquinas redondeadas 30">
          <a:extLst>
            <a:ext uri="{FF2B5EF4-FFF2-40B4-BE49-F238E27FC236}">
              <a16:creationId xmlns:a16="http://schemas.microsoft.com/office/drawing/2014/main" id="{A30C88ED-8D55-47B4-A4A0-24D9A20A38F7}"/>
            </a:ext>
          </a:extLst>
        </xdr:cNvPr>
        <xdr:cNvSpPr/>
      </xdr:nvSpPr>
      <xdr:spPr>
        <a:xfrm>
          <a:off x="984252" y="97423427"/>
          <a:ext cx="28153463" cy="540000"/>
        </a:xfrm>
        <a:prstGeom prst="roundRect">
          <a:avLst/>
        </a:prstGeom>
        <a:solidFill>
          <a:srgbClr val="832A2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MX" sz="3600" b="1" baseline="0">
              <a:solidFill>
                <a:schemeClr val="bg1"/>
              </a:solidFill>
            </a:rPr>
            <a:t> Atención de Trámites y Servicios en Línea </a:t>
          </a:r>
        </a:p>
      </xdr:txBody>
    </xdr:sp>
    <xdr:clientData/>
  </xdr:twoCellAnchor>
  <xdr:twoCellAnchor>
    <xdr:from>
      <xdr:col>1</xdr:col>
      <xdr:colOff>2228852</xdr:colOff>
      <xdr:row>489</xdr:row>
      <xdr:rowOff>79375</xdr:rowOff>
    </xdr:from>
    <xdr:to>
      <xdr:col>2</xdr:col>
      <xdr:colOff>1857832</xdr:colOff>
      <xdr:row>584</xdr:row>
      <xdr:rowOff>146050</xdr:rowOff>
    </xdr:to>
    <xdr:grpSp>
      <xdr:nvGrpSpPr>
        <xdr:cNvPr id="32" name="Grupo 31">
          <a:extLst>
            <a:ext uri="{FF2B5EF4-FFF2-40B4-BE49-F238E27FC236}">
              <a16:creationId xmlns:a16="http://schemas.microsoft.com/office/drawing/2014/main" id="{B48CD7CD-06A4-45A2-ACA5-1438F7AE9315}"/>
            </a:ext>
          </a:extLst>
        </xdr:cNvPr>
        <xdr:cNvGrpSpPr/>
      </xdr:nvGrpSpPr>
      <xdr:grpSpPr>
        <a:xfrm>
          <a:off x="3022602" y="113331625"/>
          <a:ext cx="11363780" cy="18167350"/>
          <a:chOff x="2499946" y="114094940"/>
          <a:chExt cx="11190136" cy="18610958"/>
        </a:xfrm>
      </xdr:grpSpPr>
      <xdr:graphicFrame macro="">
        <xdr:nvGraphicFramePr>
          <xdr:cNvPr id="33" name="Gráfico 32">
            <a:extLst>
              <a:ext uri="{FF2B5EF4-FFF2-40B4-BE49-F238E27FC236}">
                <a16:creationId xmlns:a16="http://schemas.microsoft.com/office/drawing/2014/main" id="{F945ACA0-1994-B613-4526-74BD13D1BEC2}"/>
              </a:ext>
            </a:extLst>
          </xdr:cNvPr>
          <xdr:cNvGraphicFramePr>
            <a:graphicFrameLocks/>
          </xdr:cNvGraphicFramePr>
        </xdr:nvGraphicFramePr>
        <xdr:xfrm>
          <a:off x="2955939" y="121179794"/>
          <a:ext cx="10669638" cy="11526104"/>
        </xdr:xfrm>
        <a:graphic>
          <a:graphicData uri="http://schemas.openxmlformats.org/drawingml/2006/chart">
            <c:chart xmlns:c="http://schemas.openxmlformats.org/drawingml/2006/chart" xmlns:r="http://schemas.openxmlformats.org/officeDocument/2006/relationships" r:id="rId8"/>
          </a:graphicData>
        </a:graphic>
      </xdr:graphicFrame>
      <xdr:grpSp>
        <xdr:nvGrpSpPr>
          <xdr:cNvPr id="34" name="Grupo 33">
            <a:extLst>
              <a:ext uri="{FF2B5EF4-FFF2-40B4-BE49-F238E27FC236}">
                <a16:creationId xmlns:a16="http://schemas.microsoft.com/office/drawing/2014/main" id="{215DDFC6-8E6C-92CF-761D-01D005DEB173}"/>
              </a:ext>
            </a:extLst>
          </xdr:cNvPr>
          <xdr:cNvGrpSpPr/>
        </xdr:nvGrpSpPr>
        <xdr:grpSpPr>
          <a:xfrm>
            <a:off x="2499946" y="114094940"/>
            <a:ext cx="11190136" cy="8023147"/>
            <a:chOff x="1425910" y="111080559"/>
            <a:chExt cx="10530456" cy="7828289"/>
          </a:xfrm>
        </xdr:grpSpPr>
        <xdr:pic>
          <xdr:nvPicPr>
            <xdr:cNvPr id="35" name="Imagen 34">
              <a:extLst>
                <a:ext uri="{FF2B5EF4-FFF2-40B4-BE49-F238E27FC236}">
                  <a16:creationId xmlns:a16="http://schemas.microsoft.com/office/drawing/2014/main" id="{D3EEEBD1-AAEF-5591-03C1-FB17DA38F2FB}"/>
                </a:ext>
              </a:extLst>
            </xdr:cNvPr>
            <xdr:cNvPicPr>
              <a:picLocks noChangeAspect="1"/>
            </xdr:cNvPicPr>
          </xdr:nvPicPr>
          <xdr:blipFill>
            <a:blip xmlns:r="http://schemas.openxmlformats.org/officeDocument/2006/relationships" r:embed="rId9"/>
            <a:stretch>
              <a:fillRect/>
            </a:stretch>
          </xdr:blipFill>
          <xdr:spPr>
            <a:xfrm>
              <a:off x="3280204" y="111322374"/>
              <a:ext cx="7404971" cy="2823733"/>
            </a:xfrm>
            <a:prstGeom prst="rect">
              <a:avLst/>
            </a:prstGeom>
          </xdr:spPr>
        </xdr:pic>
        <xdr:sp macro="" textlink="">
          <xdr:nvSpPr>
            <xdr:cNvPr id="36" name="CuadroTexto 35">
              <a:extLst>
                <a:ext uri="{FF2B5EF4-FFF2-40B4-BE49-F238E27FC236}">
                  <a16:creationId xmlns:a16="http://schemas.microsoft.com/office/drawing/2014/main" id="{594E7729-8050-39D9-D0B9-E360F1BA7A69}"/>
                </a:ext>
              </a:extLst>
            </xdr:cNvPr>
            <xdr:cNvSpPr txBox="1"/>
          </xdr:nvSpPr>
          <xdr:spPr>
            <a:xfrm>
              <a:off x="3514632" y="114819116"/>
              <a:ext cx="2445607" cy="591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3200" b="1">
                  <a:solidFill>
                    <a:srgbClr val="CC2435"/>
                  </a:solidFill>
                </a:rPr>
                <a:t>Insatisfecho</a:t>
              </a:r>
            </a:p>
          </xdr:txBody>
        </xdr:sp>
        <xdr:sp macro="" textlink="">
          <xdr:nvSpPr>
            <xdr:cNvPr id="37" name="CuadroTexto 36">
              <a:extLst>
                <a:ext uri="{FF2B5EF4-FFF2-40B4-BE49-F238E27FC236}">
                  <a16:creationId xmlns:a16="http://schemas.microsoft.com/office/drawing/2014/main" id="{914A510E-AB4E-8F8D-3657-95E518EB9CA0}"/>
                </a:ext>
              </a:extLst>
            </xdr:cNvPr>
            <xdr:cNvSpPr txBox="1"/>
          </xdr:nvSpPr>
          <xdr:spPr>
            <a:xfrm>
              <a:off x="5758068" y="114787367"/>
              <a:ext cx="2448532" cy="58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3200" b="1">
                  <a:solidFill>
                    <a:srgbClr val="EFB025"/>
                  </a:solidFill>
                </a:rPr>
                <a:t>Regular</a:t>
              </a:r>
            </a:p>
          </xdr:txBody>
        </xdr:sp>
        <xdr:sp macro="" textlink="">
          <xdr:nvSpPr>
            <xdr:cNvPr id="38" name="CuadroTexto 37">
              <a:extLst>
                <a:ext uri="{FF2B5EF4-FFF2-40B4-BE49-F238E27FC236}">
                  <a16:creationId xmlns:a16="http://schemas.microsoft.com/office/drawing/2014/main" id="{28DA02E6-57E2-71AA-57EF-925AD152B8D6}"/>
                </a:ext>
              </a:extLst>
            </xdr:cNvPr>
            <xdr:cNvSpPr txBox="1"/>
          </xdr:nvSpPr>
          <xdr:spPr>
            <a:xfrm>
              <a:off x="8095097" y="114809591"/>
              <a:ext cx="2448532" cy="58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3200" b="1">
                  <a:solidFill>
                    <a:srgbClr val="00B050"/>
                  </a:solidFill>
                </a:rPr>
                <a:t>Satisfecho</a:t>
              </a:r>
            </a:p>
          </xdr:txBody>
        </xdr:sp>
        <xdr:sp macro="" textlink="[1]encuesta!Q22">
          <xdr:nvSpPr>
            <xdr:cNvPr id="39" name="CuadroTexto 38">
              <a:extLst>
                <a:ext uri="{FF2B5EF4-FFF2-40B4-BE49-F238E27FC236}">
                  <a16:creationId xmlns:a16="http://schemas.microsoft.com/office/drawing/2014/main" id="{EDD08F50-0CF7-B3C4-D77F-33FA1B733C64}"/>
                </a:ext>
              </a:extLst>
            </xdr:cNvPr>
            <xdr:cNvSpPr txBox="1"/>
          </xdr:nvSpPr>
          <xdr:spPr>
            <a:xfrm>
              <a:off x="5905108" y="111086117"/>
              <a:ext cx="2506662" cy="812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554469B-036B-4565-8659-CE2CB65B44E9}" type="TxLink">
                <a:rPr lang="en-US" sz="3600" b="1" i="0" u="none" strike="noStrike">
                  <a:solidFill>
                    <a:srgbClr val="EFB025"/>
                  </a:solidFill>
                  <a:latin typeface="Calibri"/>
                  <a:ea typeface="Calibri"/>
                  <a:cs typeface="Calibri"/>
                </a:rPr>
                <a:pPr algn="ctr"/>
                <a:t>11.39%</a:t>
              </a:fld>
              <a:endParaRPr lang="es-MX" sz="3600" b="1">
                <a:solidFill>
                  <a:srgbClr val="EFB025"/>
                </a:solidFill>
              </a:endParaRPr>
            </a:p>
          </xdr:txBody>
        </xdr:sp>
        <xdr:sp macro="" textlink="[1]encuesta!P22">
          <xdr:nvSpPr>
            <xdr:cNvPr id="40" name="CuadroTexto 39">
              <a:extLst>
                <a:ext uri="{FF2B5EF4-FFF2-40B4-BE49-F238E27FC236}">
                  <a16:creationId xmlns:a16="http://schemas.microsoft.com/office/drawing/2014/main" id="{A69BB8E0-0023-B004-5BC1-59C2692C1600}"/>
                </a:ext>
              </a:extLst>
            </xdr:cNvPr>
            <xdr:cNvSpPr txBox="1"/>
          </xdr:nvSpPr>
          <xdr:spPr>
            <a:xfrm>
              <a:off x="3464595" y="111080559"/>
              <a:ext cx="2476498" cy="735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4E59E2F-DEB8-4FD1-91B4-5E18A1D06DCC}" type="TxLink">
                <a:rPr lang="en-US" sz="3600" b="1" i="0" u="none" strike="noStrike">
                  <a:solidFill>
                    <a:srgbClr val="CC0000"/>
                  </a:solidFill>
                  <a:latin typeface="Calibri"/>
                  <a:ea typeface="Calibri"/>
                  <a:cs typeface="Calibri"/>
                </a:rPr>
                <a:pPr algn="ctr"/>
                <a:t>2.32%</a:t>
              </a:fld>
              <a:endParaRPr lang="en-US" sz="3600" b="1" i="0" u="none" strike="noStrike">
                <a:solidFill>
                  <a:srgbClr val="CC0000"/>
                </a:solidFill>
                <a:latin typeface="Arial"/>
                <a:cs typeface="Arial"/>
              </a:endParaRPr>
            </a:p>
          </xdr:txBody>
        </xdr:sp>
        <xdr:sp macro="" textlink="">
          <xdr:nvSpPr>
            <xdr:cNvPr id="41" name="CuadroTexto 40">
              <a:extLst>
                <a:ext uri="{FF2B5EF4-FFF2-40B4-BE49-F238E27FC236}">
                  <a16:creationId xmlns:a16="http://schemas.microsoft.com/office/drawing/2014/main" id="{3CE1CA88-6465-44A4-1D49-2B8C32DD8EB6}"/>
                </a:ext>
              </a:extLst>
            </xdr:cNvPr>
            <xdr:cNvSpPr txBox="1"/>
          </xdr:nvSpPr>
          <xdr:spPr>
            <a:xfrm>
              <a:off x="1425910" y="115501188"/>
              <a:ext cx="5927390" cy="1283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3200" b="1">
                  <a:solidFill>
                    <a:srgbClr val="832A2C"/>
                  </a:solidFill>
                </a:rPr>
                <a:t>Intervalo</a:t>
              </a:r>
              <a:r>
                <a:rPr lang="es-MX" sz="3200" b="1" baseline="0">
                  <a:solidFill>
                    <a:srgbClr val="832A2C"/>
                  </a:solidFill>
                </a:rPr>
                <a:t> de las encuestas </a:t>
              </a:r>
            </a:p>
            <a:p>
              <a:pPr algn="ctr"/>
              <a:r>
                <a:rPr lang="es-MX" sz="3200" b="1" baseline="0">
                  <a:solidFill>
                    <a:srgbClr val="832A2C"/>
                  </a:solidFill>
                </a:rPr>
                <a:t>realizadas:</a:t>
              </a:r>
              <a:endParaRPr lang="es-MX" sz="3200" b="1">
                <a:solidFill>
                  <a:srgbClr val="832A2C"/>
                </a:solidFill>
              </a:endParaRPr>
            </a:p>
          </xdr:txBody>
        </xdr:sp>
        <xdr:sp macro="" textlink="">
          <xdr:nvSpPr>
            <xdr:cNvPr id="42" name="CuadroTexto 41">
              <a:extLst>
                <a:ext uri="{FF2B5EF4-FFF2-40B4-BE49-F238E27FC236}">
                  <a16:creationId xmlns:a16="http://schemas.microsoft.com/office/drawing/2014/main" id="{8E25E19B-04F2-A77A-D879-78F3306FB996}"/>
                </a:ext>
              </a:extLst>
            </xdr:cNvPr>
            <xdr:cNvSpPr txBox="1"/>
          </xdr:nvSpPr>
          <xdr:spPr>
            <a:xfrm>
              <a:off x="6903613" y="115841126"/>
              <a:ext cx="4299122" cy="58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2800" b="1" i="0" u="none" strike="noStrike">
                  <a:solidFill>
                    <a:srgbClr val="832A2C"/>
                  </a:solidFill>
                  <a:latin typeface="+mn-lt"/>
                  <a:cs typeface="Arial"/>
                </a:rPr>
                <a:t>01/07/2024 - 27/09/2024</a:t>
              </a:r>
            </a:p>
          </xdr:txBody>
        </xdr:sp>
        <xdr:sp macro="" textlink="">
          <xdr:nvSpPr>
            <xdr:cNvPr id="43" name="CuadroTexto 42">
              <a:extLst>
                <a:ext uri="{FF2B5EF4-FFF2-40B4-BE49-F238E27FC236}">
                  <a16:creationId xmlns:a16="http://schemas.microsoft.com/office/drawing/2014/main" id="{60C3BCBF-ED34-2A51-1EF2-BA896744412C}"/>
                </a:ext>
              </a:extLst>
            </xdr:cNvPr>
            <xdr:cNvSpPr txBox="1"/>
          </xdr:nvSpPr>
          <xdr:spPr>
            <a:xfrm>
              <a:off x="2955927" y="116513171"/>
              <a:ext cx="6122171" cy="67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s-MX" sz="3600" b="1">
                  <a:solidFill>
                    <a:srgbClr val="832A2C"/>
                  </a:solidFill>
                </a:rPr>
                <a:t>Total de encuestas realizadas:</a:t>
              </a:r>
            </a:p>
          </xdr:txBody>
        </xdr:sp>
        <xdr:sp macro="" textlink="">
          <xdr:nvSpPr>
            <xdr:cNvPr id="44" name="CuadroTexto 43">
              <a:extLst>
                <a:ext uri="{FF2B5EF4-FFF2-40B4-BE49-F238E27FC236}">
                  <a16:creationId xmlns:a16="http://schemas.microsoft.com/office/drawing/2014/main" id="{6227CC27-F219-9FC9-08B4-CC3D25D3CD12}"/>
                </a:ext>
              </a:extLst>
            </xdr:cNvPr>
            <xdr:cNvSpPr txBox="1"/>
          </xdr:nvSpPr>
          <xdr:spPr>
            <a:xfrm>
              <a:off x="2013272" y="117073696"/>
              <a:ext cx="9943094" cy="1835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4000" b="1">
                  <a:solidFill>
                    <a:srgbClr val="832A2C"/>
                  </a:solidFill>
                </a:rPr>
                <a:t>Distribución de</a:t>
              </a:r>
              <a:r>
                <a:rPr lang="es-MX" sz="4000" b="1" baseline="0">
                  <a:solidFill>
                    <a:srgbClr val="832A2C"/>
                  </a:solidFill>
                </a:rPr>
                <a:t> las encuestas realizadas</a:t>
              </a:r>
            </a:p>
            <a:p>
              <a:pPr algn="ctr"/>
              <a:r>
                <a:rPr lang="es-MX" sz="4000" b="1" baseline="0">
                  <a:solidFill>
                    <a:srgbClr val="832A2C"/>
                  </a:solidFill>
                </a:rPr>
                <a:t> por unidad administrativa</a:t>
              </a:r>
              <a:endParaRPr lang="es-MX" sz="4000" b="1">
                <a:solidFill>
                  <a:srgbClr val="832A2C"/>
                </a:solidFill>
              </a:endParaRPr>
            </a:p>
          </xdr:txBody>
        </xdr:sp>
        <xdr:sp macro="" textlink="[1]encuesta!R22">
          <xdr:nvSpPr>
            <xdr:cNvPr id="45" name="CuadroTexto 44">
              <a:extLst>
                <a:ext uri="{FF2B5EF4-FFF2-40B4-BE49-F238E27FC236}">
                  <a16:creationId xmlns:a16="http://schemas.microsoft.com/office/drawing/2014/main" id="{AF584B5A-F91C-407B-E36E-CCB29F1C2426}"/>
                </a:ext>
              </a:extLst>
            </xdr:cNvPr>
            <xdr:cNvSpPr txBox="1"/>
          </xdr:nvSpPr>
          <xdr:spPr>
            <a:xfrm>
              <a:off x="8180820" y="111091652"/>
              <a:ext cx="2524125" cy="83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A8DA549-D198-4A92-8404-A89D465353C9}" type="TxLink">
                <a:rPr lang="en-US" sz="3600" b="1" i="0" u="none" strike="noStrike">
                  <a:solidFill>
                    <a:srgbClr val="00B050"/>
                  </a:solidFill>
                  <a:latin typeface="Calibri"/>
                  <a:ea typeface="Calibri"/>
                  <a:cs typeface="Calibri"/>
                </a:rPr>
                <a:pPr algn="ctr"/>
                <a:t>86.29%</a:t>
              </a:fld>
              <a:endParaRPr lang="es-MX" sz="3600" b="1">
                <a:solidFill>
                  <a:srgbClr val="00B050"/>
                </a:solidFill>
              </a:endParaRPr>
            </a:p>
          </xdr:txBody>
        </xdr:sp>
        <xdr:sp macro="" textlink="[1]encuesta!P9">
          <xdr:nvSpPr>
            <xdr:cNvPr id="46" name="CuadroTexto 45">
              <a:extLst>
                <a:ext uri="{FF2B5EF4-FFF2-40B4-BE49-F238E27FC236}">
                  <a16:creationId xmlns:a16="http://schemas.microsoft.com/office/drawing/2014/main" id="{AF5493AC-7FAA-675B-1C71-A5B7E7BA90AD}"/>
                </a:ext>
              </a:extLst>
            </xdr:cNvPr>
            <xdr:cNvSpPr txBox="1"/>
          </xdr:nvSpPr>
          <xdr:spPr>
            <a:xfrm>
              <a:off x="9437435" y="116507619"/>
              <a:ext cx="819151" cy="587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fld id="{A6C55CD5-C37D-4B5A-97C4-69A98D780B91}" type="TxLink">
                <a:rPr lang="en-US" sz="3600" b="1" i="0" u="none" strike="noStrike">
                  <a:solidFill>
                    <a:srgbClr val="832A2C"/>
                  </a:solidFill>
                  <a:latin typeface="Calibri"/>
                  <a:ea typeface="Calibri"/>
                  <a:cs typeface="Calibri"/>
                </a:rPr>
                <a:pPr algn="l"/>
                <a:t>474</a:t>
              </a:fld>
              <a:endParaRPr lang="es-MX" sz="3600" b="1">
                <a:solidFill>
                  <a:srgbClr val="832A2C"/>
                </a:solidFill>
              </a:endParaRPr>
            </a:p>
          </xdr:txBody>
        </xdr:sp>
        <xdr:sp macro="" textlink="[1]encuesta!P21">
          <xdr:nvSpPr>
            <xdr:cNvPr id="47" name="CuadroTexto 46">
              <a:extLst>
                <a:ext uri="{FF2B5EF4-FFF2-40B4-BE49-F238E27FC236}">
                  <a16:creationId xmlns:a16="http://schemas.microsoft.com/office/drawing/2014/main" id="{86B0185F-424B-2C6A-1062-D7DE44BC78F6}"/>
                </a:ext>
              </a:extLst>
            </xdr:cNvPr>
            <xdr:cNvSpPr txBox="1"/>
          </xdr:nvSpPr>
          <xdr:spPr>
            <a:xfrm>
              <a:off x="3464471" y="113912654"/>
              <a:ext cx="2445607" cy="591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7E0C7044-85AD-4EDC-8F90-96EE9D775B4B}" type="TxLink">
                <a:rPr lang="en-US" sz="3600" b="1" i="0" u="none" strike="noStrike">
                  <a:solidFill>
                    <a:srgbClr val="CC0000"/>
                  </a:solidFill>
                  <a:latin typeface="Calibri"/>
                  <a:ea typeface="Calibri"/>
                  <a:cs typeface="Calibri"/>
                </a:rPr>
                <a:pPr algn="ctr"/>
                <a:t>11</a:t>
              </a:fld>
              <a:endParaRPr lang="es-MX" sz="3600" b="1">
                <a:solidFill>
                  <a:srgbClr val="CC0000"/>
                </a:solidFill>
              </a:endParaRPr>
            </a:p>
          </xdr:txBody>
        </xdr:sp>
        <xdr:sp macro="" textlink="[1]encuesta!Q21">
          <xdr:nvSpPr>
            <xdr:cNvPr id="48" name="CuadroTexto 47">
              <a:extLst>
                <a:ext uri="{FF2B5EF4-FFF2-40B4-BE49-F238E27FC236}">
                  <a16:creationId xmlns:a16="http://schemas.microsoft.com/office/drawing/2014/main" id="{43E2B9DD-4321-CD36-F9D7-238F637464ED}"/>
                </a:ext>
              </a:extLst>
            </xdr:cNvPr>
            <xdr:cNvSpPr txBox="1"/>
          </xdr:nvSpPr>
          <xdr:spPr>
            <a:xfrm>
              <a:off x="5735067" y="113919005"/>
              <a:ext cx="2448532" cy="58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0BF94B4-EE0B-4254-B878-F8BA2AA45E6D}" type="TxLink">
                <a:rPr lang="en-US" sz="3600" b="1" i="0" u="none" strike="noStrike">
                  <a:solidFill>
                    <a:srgbClr val="EFB025"/>
                  </a:solidFill>
                  <a:latin typeface="Calibri"/>
                  <a:ea typeface="Calibri"/>
                  <a:cs typeface="Calibri"/>
                </a:rPr>
                <a:pPr algn="ctr"/>
                <a:t>54</a:t>
              </a:fld>
              <a:endParaRPr lang="es-MX" sz="3600" b="1">
                <a:solidFill>
                  <a:srgbClr val="EFB025"/>
                </a:solidFill>
              </a:endParaRPr>
            </a:p>
          </xdr:txBody>
        </xdr:sp>
        <xdr:sp macro="" textlink="[1]encuesta!R21">
          <xdr:nvSpPr>
            <xdr:cNvPr id="49" name="CuadroTexto 48">
              <a:extLst>
                <a:ext uri="{FF2B5EF4-FFF2-40B4-BE49-F238E27FC236}">
                  <a16:creationId xmlns:a16="http://schemas.microsoft.com/office/drawing/2014/main" id="{A7948FD2-E5BE-0871-595E-64F724F87ABE}"/>
                </a:ext>
              </a:extLst>
            </xdr:cNvPr>
            <xdr:cNvSpPr txBox="1"/>
          </xdr:nvSpPr>
          <xdr:spPr>
            <a:xfrm>
              <a:off x="8094089" y="113920593"/>
              <a:ext cx="2448532" cy="58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365F6F0-9494-4CB7-B760-268C3C2AFF39}" type="TxLink">
                <a:rPr lang="en-US" sz="3600" b="1" i="0" u="none" strike="noStrike">
                  <a:solidFill>
                    <a:srgbClr val="00B050"/>
                  </a:solidFill>
                  <a:latin typeface="Calibri"/>
                  <a:ea typeface="Calibri"/>
                  <a:cs typeface="Calibri"/>
                </a:rPr>
                <a:pPr algn="ctr"/>
                <a:t>409</a:t>
              </a:fld>
              <a:endParaRPr lang="es-MX" sz="3600" b="1">
                <a:solidFill>
                  <a:srgbClr val="00B050"/>
                </a:solidFill>
              </a:endParaRPr>
            </a:p>
          </xdr:txBody>
        </xdr:sp>
      </xdr:grpSp>
    </xdr:grpSp>
    <xdr:clientData/>
  </xdr:twoCellAnchor>
  <xdr:twoCellAnchor>
    <xdr:from>
      <xdr:col>10</xdr:col>
      <xdr:colOff>1028700</xdr:colOff>
      <xdr:row>370</xdr:row>
      <xdr:rowOff>63500</xdr:rowOff>
    </xdr:from>
    <xdr:to>
      <xdr:col>13</xdr:col>
      <xdr:colOff>639763</xdr:colOff>
      <xdr:row>374</xdr:row>
      <xdr:rowOff>82401</xdr:rowOff>
    </xdr:to>
    <xdr:sp macro="" textlink="E586">
      <xdr:nvSpPr>
        <xdr:cNvPr id="50" name="CuadroTexto 177">
          <a:extLst>
            <a:ext uri="{FF2B5EF4-FFF2-40B4-BE49-F238E27FC236}">
              <a16:creationId xmlns:a16="http://schemas.microsoft.com/office/drawing/2014/main" id="{B8376DB8-AB67-4222-B853-7FF7BBA0DA37}"/>
            </a:ext>
          </a:extLst>
        </xdr:cNvPr>
        <xdr:cNvSpPr txBox="1"/>
      </xdr:nvSpPr>
      <xdr:spPr>
        <a:xfrm>
          <a:off x="25365075" y="88103075"/>
          <a:ext cx="3640138" cy="780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fld id="{3BC1F370-CAC2-4C30-BF1B-9F6C6BCC8381}" type="TxLink">
            <a:rPr lang="en-US" sz="3200" b="1" i="0" u="none" strike="noStrike">
              <a:solidFill>
                <a:srgbClr val="832A2C"/>
              </a:solidFill>
              <a:latin typeface="Calibri"/>
              <a:ea typeface="Calibri"/>
              <a:cs typeface="Calibri"/>
            </a:rPr>
            <a:pPr algn="r"/>
            <a:t>04/10/2024</a:t>
          </a:fld>
          <a:endParaRPr lang="es-MX" sz="3200" b="1" i="0" u="none" strike="noStrike">
            <a:solidFill>
              <a:srgbClr val="832A2C"/>
            </a:solidFill>
            <a:latin typeface="Calibri"/>
            <a:ea typeface="Calibri"/>
            <a:cs typeface="Calibri"/>
          </a:endParaRPr>
        </a:p>
      </xdr:txBody>
    </xdr:sp>
    <xdr:clientData/>
  </xdr:twoCellAnchor>
  <xdr:twoCellAnchor>
    <xdr:from>
      <xdr:col>8</xdr:col>
      <xdr:colOff>333131</xdr:colOff>
      <xdr:row>39</xdr:row>
      <xdr:rowOff>796817</xdr:rowOff>
    </xdr:from>
    <xdr:to>
      <xdr:col>13</xdr:col>
      <xdr:colOff>812800</xdr:colOff>
      <xdr:row>40</xdr:row>
      <xdr:rowOff>508381</xdr:rowOff>
    </xdr:to>
    <xdr:sp macro="" textlink="E586">
      <xdr:nvSpPr>
        <xdr:cNvPr id="51" name="CuadroTexto 177">
          <a:extLst>
            <a:ext uri="{FF2B5EF4-FFF2-40B4-BE49-F238E27FC236}">
              <a16:creationId xmlns:a16="http://schemas.microsoft.com/office/drawing/2014/main" id="{721A84A7-4ED3-4ABE-BADA-4EACA54CBD19}"/>
            </a:ext>
          </a:extLst>
        </xdr:cNvPr>
        <xdr:cNvSpPr txBox="1"/>
      </xdr:nvSpPr>
      <xdr:spPr>
        <a:xfrm>
          <a:off x="21592931" y="21713717"/>
          <a:ext cx="7585319" cy="511664"/>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fld id="{67865562-0791-4C82-98E4-69D862908AA7}" type="TxLink">
            <a:rPr lang="en-US" sz="3200" b="1" i="0" u="none" strike="noStrike">
              <a:solidFill>
                <a:srgbClr val="832A2C"/>
              </a:solidFill>
              <a:latin typeface="Calibri"/>
              <a:ea typeface="Calibri"/>
              <a:cs typeface="Calibri"/>
            </a:rPr>
            <a:pPr algn="r"/>
            <a:t>04/10/2024</a:t>
          </a:fld>
          <a:endParaRPr lang="en-US" sz="3200" b="1" i="0" u="none" strike="noStrike">
            <a:solidFill>
              <a:srgbClr val="832A2C"/>
            </a:solidFill>
            <a:latin typeface="Calibri"/>
            <a:ea typeface="Calibri"/>
            <a:cs typeface="Calibri"/>
          </a:endParaRPr>
        </a:p>
      </xdr:txBody>
    </xdr:sp>
    <xdr:clientData/>
  </xdr:twoCellAnchor>
  <xdr:twoCellAnchor>
    <xdr:from>
      <xdr:col>9</xdr:col>
      <xdr:colOff>906456</xdr:colOff>
      <xdr:row>168</xdr:row>
      <xdr:rowOff>176438</xdr:rowOff>
    </xdr:from>
    <xdr:to>
      <xdr:col>12</xdr:col>
      <xdr:colOff>152400</xdr:colOff>
      <xdr:row>176</xdr:row>
      <xdr:rowOff>147650</xdr:rowOff>
    </xdr:to>
    <xdr:sp macro="" textlink="">
      <xdr:nvSpPr>
        <xdr:cNvPr id="52" name="CuadroTexto 1">
          <a:extLst>
            <a:ext uri="{FF2B5EF4-FFF2-40B4-BE49-F238E27FC236}">
              <a16:creationId xmlns:a16="http://schemas.microsoft.com/office/drawing/2014/main" id="{2B4193C9-C803-4C72-A229-7BFFD438DCEC}"/>
            </a:ext>
          </a:extLst>
        </xdr:cNvPr>
        <xdr:cNvSpPr txBox="1"/>
      </xdr:nvSpPr>
      <xdr:spPr>
        <a:xfrm>
          <a:off x="23756931" y="47715713"/>
          <a:ext cx="3484569" cy="1495212"/>
        </a:xfrm>
        <a:prstGeom prst="rect">
          <a:avLst/>
        </a:prstGeom>
        <a:solidFill>
          <a:sysClr val="window" lastClr="FFFFFF"/>
        </a:solidFill>
      </xdr:spPr>
      <xdr:txBody>
        <a:bodyPr wrap="square" rtlCol="0"/>
        <a:lstStyle>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a:r>
            <a:rPr lang="es-MX" sz="4000" b="1">
              <a:solidFill>
                <a:srgbClr val="832A2C"/>
              </a:solidFill>
            </a:rPr>
            <a:t>Total</a:t>
          </a:r>
          <a:r>
            <a:rPr lang="es-MX" sz="3600" b="1" baseline="0">
              <a:solidFill>
                <a:srgbClr val="832A2C"/>
              </a:solidFill>
            </a:rPr>
            <a:t> de Trámites y Servicios :</a:t>
          </a:r>
          <a:endParaRPr lang="es-MX" sz="3600" b="1">
            <a:solidFill>
              <a:srgbClr val="832A2C"/>
            </a:solidFill>
          </a:endParaRPr>
        </a:p>
      </xdr:txBody>
    </xdr:sp>
    <xdr:clientData/>
  </xdr:twoCellAnchor>
  <xdr:twoCellAnchor>
    <xdr:from>
      <xdr:col>1</xdr:col>
      <xdr:colOff>816016</xdr:colOff>
      <xdr:row>200</xdr:row>
      <xdr:rowOff>11731</xdr:rowOff>
    </xdr:from>
    <xdr:to>
      <xdr:col>13</xdr:col>
      <xdr:colOff>1222375</xdr:colOff>
      <xdr:row>251</xdr:row>
      <xdr:rowOff>170731</xdr:rowOff>
    </xdr:to>
    <xdr:grpSp>
      <xdr:nvGrpSpPr>
        <xdr:cNvPr id="53" name="Grupo 52">
          <a:extLst>
            <a:ext uri="{FF2B5EF4-FFF2-40B4-BE49-F238E27FC236}">
              <a16:creationId xmlns:a16="http://schemas.microsoft.com/office/drawing/2014/main" id="{B40152BA-DDA2-4BB8-BE72-2130419C6C09}"/>
            </a:ext>
          </a:extLst>
        </xdr:cNvPr>
        <xdr:cNvGrpSpPr/>
      </xdr:nvGrpSpPr>
      <xdr:grpSpPr>
        <a:xfrm>
          <a:off x="1609766" y="54196281"/>
          <a:ext cx="27981234" cy="10776200"/>
          <a:chOff x="119226" y="53073178"/>
          <a:chExt cx="28434055" cy="10585572"/>
        </a:xfrm>
      </xdr:grpSpPr>
      <xdr:grpSp>
        <xdr:nvGrpSpPr>
          <xdr:cNvPr id="54" name="Grupo 53">
            <a:extLst>
              <a:ext uri="{FF2B5EF4-FFF2-40B4-BE49-F238E27FC236}">
                <a16:creationId xmlns:a16="http://schemas.microsoft.com/office/drawing/2014/main" id="{D1EF2932-A823-0C53-C9F1-0CA53A081D78}"/>
              </a:ext>
            </a:extLst>
          </xdr:cNvPr>
          <xdr:cNvGrpSpPr/>
        </xdr:nvGrpSpPr>
        <xdr:grpSpPr>
          <a:xfrm>
            <a:off x="119226" y="53073178"/>
            <a:ext cx="28434055" cy="10585572"/>
            <a:chOff x="119226" y="53073178"/>
            <a:chExt cx="28434055" cy="10585572"/>
          </a:xfrm>
        </xdr:grpSpPr>
        <xdr:graphicFrame macro="">
          <xdr:nvGraphicFramePr>
            <xdr:cNvPr id="56" name="Gráfico 55">
              <a:extLst>
                <a:ext uri="{FF2B5EF4-FFF2-40B4-BE49-F238E27FC236}">
                  <a16:creationId xmlns:a16="http://schemas.microsoft.com/office/drawing/2014/main" id="{39BDB581-980C-7B0C-8777-AA515264288E}"/>
                </a:ext>
              </a:extLst>
            </xdr:cNvPr>
            <xdr:cNvGraphicFramePr>
              <a:graphicFrameLocks/>
            </xdr:cNvGraphicFramePr>
          </xdr:nvGraphicFramePr>
          <xdr:xfrm>
            <a:off x="119226" y="53073178"/>
            <a:ext cx="28434055" cy="10585572"/>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57" name="CuadroTexto 1">
              <a:extLst>
                <a:ext uri="{FF2B5EF4-FFF2-40B4-BE49-F238E27FC236}">
                  <a16:creationId xmlns:a16="http://schemas.microsoft.com/office/drawing/2014/main" id="{AF85D4ED-1186-5DC8-22DD-615011FA1B5A}"/>
                </a:ext>
              </a:extLst>
            </xdr:cNvPr>
            <xdr:cNvSpPr txBox="1"/>
          </xdr:nvSpPr>
          <xdr:spPr>
            <a:xfrm>
              <a:off x="5721115" y="55061052"/>
              <a:ext cx="9391886" cy="1684135"/>
            </a:xfrm>
            <a:prstGeom prst="rect">
              <a:avLst/>
            </a:prstGeom>
            <a:solidFill>
              <a:sysClr val="window" lastClr="FFFFFF"/>
            </a:solidFill>
          </xdr:spPr>
          <xdr:txBody>
            <a:bodyPr wrap="square" rtlCol="0"/>
            <a:lstStyle>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a:r>
                <a:rPr lang="es-MX" sz="4400" b="1">
                  <a:solidFill>
                    <a:srgbClr val="832A2C"/>
                  </a:solidFill>
                </a:rPr>
                <a:t>Total de Trámites</a:t>
              </a:r>
              <a:r>
                <a:rPr lang="es-MX" sz="4400" b="1" baseline="0">
                  <a:solidFill>
                    <a:srgbClr val="832A2C"/>
                  </a:solidFill>
                </a:rPr>
                <a:t> y Servicios</a:t>
              </a:r>
              <a:r>
                <a:rPr lang="es-MX" sz="4400" b="1">
                  <a:solidFill>
                    <a:srgbClr val="832A2C"/>
                  </a:solidFill>
                </a:rPr>
                <a:t> rechazados</a:t>
              </a:r>
              <a:r>
                <a:rPr lang="es-MX" sz="4000" b="1">
                  <a:solidFill>
                    <a:srgbClr val="832A2C"/>
                  </a:solidFill>
                </a:rPr>
                <a:t>:</a:t>
              </a:r>
            </a:p>
          </xdr:txBody>
        </xdr:sp>
      </xdr:grpSp>
      <xdr:sp macro="" textlink="[1]Hoja1!$W$11">
        <xdr:nvSpPr>
          <xdr:cNvPr id="55" name="CuadroTexto 1">
            <a:extLst>
              <a:ext uri="{FF2B5EF4-FFF2-40B4-BE49-F238E27FC236}">
                <a16:creationId xmlns:a16="http://schemas.microsoft.com/office/drawing/2014/main" id="{B63EE81D-AFB9-1E61-0C7C-4F8A7EEF921F}"/>
              </a:ext>
            </a:extLst>
          </xdr:cNvPr>
          <xdr:cNvSpPr txBox="1"/>
        </xdr:nvSpPr>
        <xdr:spPr>
          <a:xfrm>
            <a:off x="9351972" y="55805997"/>
            <a:ext cx="3332506" cy="639615"/>
          </a:xfrm>
          <a:prstGeom prst="rect">
            <a:avLst/>
          </a:prstGeom>
          <a:solidFill>
            <a:sysClr val="window" lastClr="FFFFFF"/>
          </a:solidFill>
        </xdr:spPr>
        <xdr:txBody>
          <a:bodyPr wrap="square" rtlCol="0" anchor="ctr"/>
          <a:lstStyle>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a:pPr algn="l"/>
            <a:fld id="{E9019A26-8632-4877-A165-F9A3B205BD75}" type="TxLink">
              <a:rPr lang="en-US" sz="4400" b="1" i="0" u="none" strike="noStrike">
                <a:solidFill>
                  <a:srgbClr val="832A2C"/>
                </a:solidFill>
                <a:latin typeface="Calibri"/>
                <a:ea typeface="Calibri"/>
                <a:cs typeface="Calibri"/>
              </a:rPr>
              <a:pPr algn="l"/>
              <a:t> </a:t>
            </a:fld>
            <a:endParaRPr lang="es-MX" sz="4400" b="1">
              <a:solidFill>
                <a:srgbClr val="832A2C"/>
              </a:solidFill>
            </a:endParaRPr>
          </a:p>
        </xdr:txBody>
      </xdr:sp>
    </xdr:grpSp>
    <xdr:clientData/>
  </xdr:twoCellAnchor>
  <xdr:twoCellAnchor>
    <xdr:from>
      <xdr:col>11</xdr:col>
      <xdr:colOff>660400</xdr:colOff>
      <xdr:row>171</xdr:row>
      <xdr:rowOff>185652</xdr:rowOff>
    </xdr:from>
    <xdr:to>
      <xdr:col>12</xdr:col>
      <xdr:colOff>952500</xdr:colOff>
      <xdr:row>175</xdr:row>
      <xdr:rowOff>120649</xdr:rowOff>
    </xdr:to>
    <xdr:sp macro="" textlink="[1]Hoja1!$U$11">
      <xdr:nvSpPr>
        <xdr:cNvPr id="58" name="CuadroTexto 1">
          <a:extLst>
            <a:ext uri="{FF2B5EF4-FFF2-40B4-BE49-F238E27FC236}">
              <a16:creationId xmlns:a16="http://schemas.microsoft.com/office/drawing/2014/main" id="{66D4ADA2-0E72-4A69-8A4F-1BDA0736FC54}"/>
            </a:ext>
          </a:extLst>
        </xdr:cNvPr>
        <xdr:cNvSpPr txBox="1"/>
      </xdr:nvSpPr>
      <xdr:spPr>
        <a:xfrm>
          <a:off x="26454100" y="48296427"/>
          <a:ext cx="1587500" cy="696997"/>
        </a:xfrm>
        <a:prstGeom prst="rect">
          <a:avLst/>
        </a:prstGeom>
        <a:solidFill>
          <a:sysClr val="window" lastClr="FFFFFF"/>
        </a:solidFill>
      </xdr:spPr>
      <xdr:txBody>
        <a:bodyPr wrap="square" rtlCol="0" anchor="ctr"/>
        <a:lstStyle>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a:pPr algn="l"/>
          <a:fld id="{1B7E05ED-0A65-4505-ADA9-8EF8B55795C6}" type="TxLink">
            <a:rPr lang="en-US" sz="4400" b="1" i="0" u="none" strike="noStrike">
              <a:solidFill>
                <a:srgbClr val="832A2C"/>
              </a:solidFill>
              <a:latin typeface="Calibri"/>
              <a:ea typeface="Calibri"/>
              <a:cs typeface="Calibri"/>
            </a:rPr>
            <a:pPr algn="l"/>
            <a:t>762</a:t>
          </a:fld>
          <a:endParaRPr lang="es-MX" sz="4400" b="1">
            <a:solidFill>
              <a:srgbClr val="832A2C"/>
            </a:solidFill>
          </a:endParaRPr>
        </a:p>
      </xdr:txBody>
    </xdr:sp>
    <xdr:clientData/>
  </xdr:twoCellAnchor>
  <xdr:twoCellAnchor>
    <xdr:from>
      <xdr:col>1</xdr:col>
      <xdr:colOff>2435931</xdr:colOff>
      <xdr:row>374</xdr:row>
      <xdr:rowOff>809868</xdr:rowOff>
    </xdr:from>
    <xdr:to>
      <xdr:col>10</xdr:col>
      <xdr:colOff>1403350</xdr:colOff>
      <xdr:row>408</xdr:row>
      <xdr:rowOff>47345</xdr:rowOff>
    </xdr:to>
    <xdr:grpSp>
      <xdr:nvGrpSpPr>
        <xdr:cNvPr id="59" name="Grupo 58">
          <a:extLst>
            <a:ext uri="{FF2B5EF4-FFF2-40B4-BE49-F238E27FC236}">
              <a16:creationId xmlns:a16="http://schemas.microsoft.com/office/drawing/2014/main" id="{7E069D40-7667-4419-AA9D-29920D25E799}"/>
            </a:ext>
          </a:extLst>
        </xdr:cNvPr>
        <xdr:cNvGrpSpPr/>
      </xdr:nvGrpSpPr>
      <xdr:grpSpPr>
        <a:xfrm>
          <a:off x="3229681" y="89697168"/>
          <a:ext cx="22513219" cy="7508352"/>
          <a:chOff x="232424" y="91636808"/>
          <a:chExt cx="27558370" cy="7683512"/>
        </a:xfrm>
      </xdr:grpSpPr>
      <xdr:grpSp>
        <xdr:nvGrpSpPr>
          <xdr:cNvPr id="60" name="Grupo 59">
            <a:extLst>
              <a:ext uri="{FF2B5EF4-FFF2-40B4-BE49-F238E27FC236}">
                <a16:creationId xmlns:a16="http://schemas.microsoft.com/office/drawing/2014/main" id="{3DE4BE83-349D-23EA-0ED7-6E3DB7C62435}"/>
              </a:ext>
            </a:extLst>
          </xdr:cNvPr>
          <xdr:cNvGrpSpPr/>
        </xdr:nvGrpSpPr>
        <xdr:grpSpPr>
          <a:xfrm>
            <a:off x="21292529" y="93561246"/>
            <a:ext cx="6498265" cy="4229890"/>
            <a:chOff x="10657993" y="78822146"/>
            <a:chExt cx="8900647" cy="3003378"/>
          </a:xfrm>
        </xdr:grpSpPr>
        <xdr:sp macro="" textlink="">
          <xdr:nvSpPr>
            <xdr:cNvPr id="166" name="Rectángulo: esquinas redondeadas 165">
              <a:extLst>
                <a:ext uri="{FF2B5EF4-FFF2-40B4-BE49-F238E27FC236}">
                  <a16:creationId xmlns:a16="http://schemas.microsoft.com/office/drawing/2014/main" id="{8071175D-C391-8AD2-B962-277A22965088}"/>
                </a:ext>
              </a:extLst>
            </xdr:cNvPr>
            <xdr:cNvSpPr/>
          </xdr:nvSpPr>
          <xdr:spPr>
            <a:xfrm>
              <a:off x="10657993" y="78822146"/>
              <a:ext cx="8900647" cy="3003378"/>
            </a:xfrm>
            <a:prstGeom prst="roundRect">
              <a:avLst/>
            </a:prstGeom>
            <a:ln w="762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grpSp>
          <xdr:nvGrpSpPr>
            <xdr:cNvPr id="167" name="Grupo 166">
              <a:extLst>
                <a:ext uri="{FF2B5EF4-FFF2-40B4-BE49-F238E27FC236}">
                  <a16:creationId xmlns:a16="http://schemas.microsoft.com/office/drawing/2014/main" id="{7B3928B0-D270-6CCA-10A5-0882D72ECBCC}"/>
                </a:ext>
              </a:extLst>
            </xdr:cNvPr>
            <xdr:cNvGrpSpPr/>
          </xdr:nvGrpSpPr>
          <xdr:grpSpPr>
            <a:xfrm>
              <a:off x="11288279" y="79015865"/>
              <a:ext cx="7886135" cy="2682818"/>
              <a:chOff x="11288279" y="79015865"/>
              <a:chExt cx="7886135" cy="2682818"/>
            </a:xfrm>
          </xdr:grpSpPr>
          <xdr:sp macro="" textlink="[1]Hoja1!Z$11">
            <xdr:nvSpPr>
              <xdr:cNvPr id="168" name="CuadroTexto 167">
                <a:extLst>
                  <a:ext uri="{FF2B5EF4-FFF2-40B4-BE49-F238E27FC236}">
                    <a16:creationId xmlns:a16="http://schemas.microsoft.com/office/drawing/2014/main" id="{4DC8D7DC-176D-C2B9-EABA-6B46221A7871}"/>
                  </a:ext>
                </a:extLst>
              </xdr:cNvPr>
              <xdr:cNvSpPr txBox="1"/>
            </xdr:nvSpPr>
            <xdr:spPr>
              <a:xfrm>
                <a:off x="17783269" y="80884127"/>
                <a:ext cx="1376983" cy="756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fld id="{9692F86B-0F25-485D-A07F-E39125C26FE7}" type="TxLink">
                  <a:rPr lang="en-US" sz="4000" b="1" i="0" u="none" strike="noStrike">
                    <a:solidFill>
                      <a:srgbClr val="ED7D31"/>
                    </a:solidFill>
                    <a:latin typeface="Calibri"/>
                    <a:ea typeface="Calibri"/>
                    <a:cs typeface="Calibri"/>
                  </a:rPr>
                  <a:pPr algn="r"/>
                  <a:t>34</a:t>
                </a:fld>
                <a:endParaRPr lang="es-MX" sz="4000" b="1">
                  <a:solidFill>
                    <a:srgbClr val="ED7D31"/>
                  </a:solidFill>
                </a:endParaRPr>
              </a:p>
            </xdr:txBody>
          </xdr:sp>
          <xdr:sp macro="" textlink="">
            <xdr:nvSpPr>
              <xdr:cNvPr id="169" name="CuadroTexto 168">
                <a:extLst>
                  <a:ext uri="{FF2B5EF4-FFF2-40B4-BE49-F238E27FC236}">
                    <a16:creationId xmlns:a16="http://schemas.microsoft.com/office/drawing/2014/main" id="{230072FD-3DA5-4154-5024-06C47EFE850C}"/>
                  </a:ext>
                </a:extLst>
              </xdr:cNvPr>
              <xdr:cNvSpPr txBox="1"/>
            </xdr:nvSpPr>
            <xdr:spPr>
              <a:xfrm>
                <a:off x="11288279" y="79015865"/>
                <a:ext cx="6708302" cy="954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3600" b="1">
                    <a:solidFill>
                      <a:srgbClr val="9E742B"/>
                    </a:solidFill>
                  </a:rPr>
                  <a:t>Total de Trámites y</a:t>
                </a:r>
                <a:r>
                  <a:rPr lang="es-MX" sz="3600" b="1" baseline="0">
                    <a:solidFill>
                      <a:srgbClr val="9E742B"/>
                    </a:solidFill>
                  </a:rPr>
                  <a:t> </a:t>
                </a:r>
              </a:p>
              <a:p>
                <a:r>
                  <a:rPr lang="es-MX" sz="3600" b="1">
                    <a:solidFill>
                      <a:srgbClr val="9E742B"/>
                    </a:solidFill>
                  </a:rPr>
                  <a:t>Servicios en Línea</a:t>
                </a:r>
              </a:p>
            </xdr:txBody>
          </xdr:sp>
          <xdr:sp macro="" textlink="">
            <xdr:nvSpPr>
              <xdr:cNvPr id="170" name="CuadroTexto 169">
                <a:extLst>
                  <a:ext uri="{FF2B5EF4-FFF2-40B4-BE49-F238E27FC236}">
                    <a16:creationId xmlns:a16="http://schemas.microsoft.com/office/drawing/2014/main" id="{EC2781EC-413B-2EB7-09D4-1D9A9968479A}"/>
                  </a:ext>
                </a:extLst>
              </xdr:cNvPr>
              <xdr:cNvSpPr txBox="1"/>
            </xdr:nvSpPr>
            <xdr:spPr>
              <a:xfrm>
                <a:off x="12407362" y="80017681"/>
                <a:ext cx="4663015" cy="730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800" b="1" baseline="0"/>
                  <a:t>Finalizados</a:t>
                </a:r>
                <a:endParaRPr lang="es-MX" sz="2800" b="1"/>
              </a:p>
            </xdr:txBody>
          </xdr:sp>
          <xdr:sp macro="" textlink="[1]Hoja1!U$11">
            <xdr:nvSpPr>
              <xdr:cNvPr id="171" name="CuadroTexto 170">
                <a:extLst>
                  <a:ext uri="{FF2B5EF4-FFF2-40B4-BE49-F238E27FC236}">
                    <a16:creationId xmlns:a16="http://schemas.microsoft.com/office/drawing/2014/main" id="{9B2C071D-65D3-B3BF-7E4A-BEE3F2113F31}"/>
                  </a:ext>
                </a:extLst>
              </xdr:cNvPr>
              <xdr:cNvSpPr txBox="1"/>
            </xdr:nvSpPr>
            <xdr:spPr>
              <a:xfrm>
                <a:off x="16154155" y="79163201"/>
                <a:ext cx="3020259" cy="58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1FDD2B55-B8E1-4CA5-972C-5CBB957E4DE7}" type="TxLink">
                  <a:rPr lang="en-US" sz="4800" b="1" i="0" u="none" strike="noStrike">
                    <a:solidFill>
                      <a:srgbClr val="98701D"/>
                    </a:solidFill>
                    <a:latin typeface="Calibri"/>
                    <a:ea typeface="Calibri"/>
                    <a:cs typeface="Calibri"/>
                  </a:rPr>
                  <a:pPr algn="r"/>
                  <a:t>762</a:t>
                </a:fld>
                <a:endParaRPr lang="en-US" sz="4800" b="1">
                  <a:solidFill>
                    <a:srgbClr val="98701D"/>
                  </a:solidFill>
                </a:endParaRPr>
              </a:p>
            </xdr:txBody>
          </xdr:sp>
          <xdr:sp macro="" textlink="">
            <xdr:nvSpPr>
              <xdr:cNvPr id="172" name="CuadroTexto 171">
                <a:extLst>
                  <a:ext uri="{FF2B5EF4-FFF2-40B4-BE49-F238E27FC236}">
                    <a16:creationId xmlns:a16="http://schemas.microsoft.com/office/drawing/2014/main" id="{8BDF77D2-7F2C-5E65-F831-EB5A8A6D905A}"/>
                  </a:ext>
                </a:extLst>
              </xdr:cNvPr>
              <xdr:cNvSpPr txBox="1"/>
            </xdr:nvSpPr>
            <xdr:spPr>
              <a:xfrm>
                <a:off x="12417661" y="80968344"/>
                <a:ext cx="4754348" cy="730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800" b="1" baseline="0"/>
                  <a:t>En Proceso</a:t>
                </a:r>
                <a:endParaRPr lang="es-MX" sz="2800" b="1"/>
              </a:p>
            </xdr:txBody>
          </xdr:sp>
          <xdr:sp macro="" textlink="">
            <xdr:nvSpPr>
              <xdr:cNvPr id="173" name="CuadroTexto 172">
                <a:extLst>
                  <a:ext uri="{FF2B5EF4-FFF2-40B4-BE49-F238E27FC236}">
                    <a16:creationId xmlns:a16="http://schemas.microsoft.com/office/drawing/2014/main" id="{952C6584-995D-9F51-26B2-09EBB58E2237}"/>
                  </a:ext>
                </a:extLst>
              </xdr:cNvPr>
              <xdr:cNvSpPr txBox="1"/>
            </xdr:nvSpPr>
            <xdr:spPr>
              <a:xfrm>
                <a:off x="12417661" y="80514851"/>
                <a:ext cx="4754348" cy="730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800" b="1" baseline="0"/>
                  <a:t>Rechazados</a:t>
                </a:r>
                <a:endParaRPr lang="es-MX" sz="2800" b="1"/>
              </a:p>
            </xdr:txBody>
          </xdr:sp>
          <xdr:sp macro="" textlink="[1]Hoja1!W$9">
            <xdr:nvSpPr>
              <xdr:cNvPr id="174" name="CuadroTexto 173">
                <a:extLst>
                  <a:ext uri="{FF2B5EF4-FFF2-40B4-BE49-F238E27FC236}">
                    <a16:creationId xmlns:a16="http://schemas.microsoft.com/office/drawing/2014/main" id="{5BEA4CF1-D228-17C2-BC64-2C779B34EBDD}"/>
                  </a:ext>
                </a:extLst>
              </xdr:cNvPr>
              <xdr:cNvSpPr txBox="1"/>
            </xdr:nvSpPr>
            <xdr:spPr>
              <a:xfrm>
                <a:off x="17717003" y="80416873"/>
                <a:ext cx="1455996" cy="483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fld id="{C8C19AC0-0AD8-435F-90D0-8054EC24216D}" type="TxLink">
                  <a:rPr lang="en-US" sz="4000" b="1" i="0" u="none" strike="noStrike">
                    <a:solidFill>
                      <a:srgbClr val="FF0000"/>
                    </a:solidFill>
                    <a:latin typeface="Calibri"/>
                    <a:ea typeface="Calibri"/>
                    <a:cs typeface="Calibri"/>
                  </a:rPr>
                  <a:pPr algn="r"/>
                  <a:t>388</a:t>
                </a:fld>
                <a:endParaRPr lang="es-MX" sz="4000" b="1">
                  <a:solidFill>
                    <a:srgbClr val="FF0000"/>
                  </a:solidFill>
                </a:endParaRPr>
              </a:p>
            </xdr:txBody>
          </xdr:sp>
          <xdr:sp macro="" textlink="[1]Hoja1!W$22">
            <xdr:nvSpPr>
              <xdr:cNvPr id="175" name="CuadroTexto 174">
                <a:extLst>
                  <a:ext uri="{FF2B5EF4-FFF2-40B4-BE49-F238E27FC236}">
                    <a16:creationId xmlns:a16="http://schemas.microsoft.com/office/drawing/2014/main" id="{EA407EDD-4E34-08B9-1F71-D8784EFFFD36}"/>
                  </a:ext>
                </a:extLst>
              </xdr:cNvPr>
              <xdr:cNvSpPr txBox="1"/>
            </xdr:nvSpPr>
            <xdr:spPr>
              <a:xfrm>
                <a:off x="17484525" y="79950195"/>
                <a:ext cx="1686783" cy="593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B648A715-4338-4884-AFBA-0A99A5252F2D}" type="TxLink">
                  <a:rPr lang="en-US" sz="4000" b="1" i="0" u="none" strike="noStrike">
                    <a:solidFill>
                      <a:srgbClr val="22C55E"/>
                    </a:solidFill>
                    <a:latin typeface="Calibri"/>
                    <a:ea typeface="Calibri"/>
                    <a:cs typeface="Calibri"/>
                  </a:rPr>
                  <a:pPr algn="r"/>
                  <a:t>340</a:t>
                </a:fld>
                <a:endParaRPr lang="es-MX" sz="4000" b="1">
                  <a:solidFill>
                    <a:srgbClr val="22C55E"/>
                  </a:solidFill>
                </a:endParaRPr>
              </a:p>
            </xdr:txBody>
          </xdr:sp>
        </xdr:grpSp>
      </xdr:grpSp>
      <xdr:grpSp>
        <xdr:nvGrpSpPr>
          <xdr:cNvPr id="61" name="Grupo 60">
            <a:extLst>
              <a:ext uri="{FF2B5EF4-FFF2-40B4-BE49-F238E27FC236}">
                <a16:creationId xmlns:a16="http://schemas.microsoft.com/office/drawing/2014/main" id="{E028FF79-39ED-A327-0CC9-012B5C69627D}"/>
              </a:ext>
            </a:extLst>
          </xdr:cNvPr>
          <xdr:cNvGrpSpPr/>
        </xdr:nvGrpSpPr>
        <xdr:grpSpPr>
          <a:xfrm>
            <a:off x="415014" y="91648333"/>
            <a:ext cx="6799946" cy="2447752"/>
            <a:chOff x="-153524" y="66836613"/>
            <a:chExt cx="8284540" cy="2537750"/>
          </a:xfrm>
        </xdr:grpSpPr>
        <xdr:sp macro="" textlink="">
          <xdr:nvSpPr>
            <xdr:cNvPr id="156" name="Rectángulo: esquinas redondeadas 155">
              <a:extLst>
                <a:ext uri="{FF2B5EF4-FFF2-40B4-BE49-F238E27FC236}">
                  <a16:creationId xmlns:a16="http://schemas.microsoft.com/office/drawing/2014/main" id="{F5039E59-28A2-A19A-5CB0-C263660AF2E3}"/>
                </a:ext>
              </a:extLst>
            </xdr:cNvPr>
            <xdr:cNvSpPr/>
          </xdr:nvSpPr>
          <xdr:spPr>
            <a:xfrm>
              <a:off x="-153524" y="66884931"/>
              <a:ext cx="8284540" cy="2489432"/>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sp macro="" textlink="">
          <xdr:nvSpPr>
            <xdr:cNvPr id="157" name="CuadroTexto 156">
              <a:extLst>
                <a:ext uri="{FF2B5EF4-FFF2-40B4-BE49-F238E27FC236}">
                  <a16:creationId xmlns:a16="http://schemas.microsoft.com/office/drawing/2014/main" id="{7FECFBDA-09DE-5783-0C8E-55748E32073E}"/>
                </a:ext>
              </a:extLst>
            </xdr:cNvPr>
            <xdr:cNvSpPr txBox="1"/>
          </xdr:nvSpPr>
          <xdr:spPr>
            <a:xfrm>
              <a:off x="1794451" y="66836613"/>
              <a:ext cx="5116219" cy="487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3200" b="1"/>
                <a:t>Dirección de Finanzas</a:t>
              </a:r>
            </a:p>
          </xdr:txBody>
        </xdr:sp>
        <xdr:sp macro="" textlink="">
          <xdr:nvSpPr>
            <xdr:cNvPr id="158" name="CuadroTexto 157">
              <a:extLst>
                <a:ext uri="{FF2B5EF4-FFF2-40B4-BE49-F238E27FC236}">
                  <a16:creationId xmlns:a16="http://schemas.microsoft.com/office/drawing/2014/main" id="{F453A88F-88F9-41BA-2984-BF6E5F7EDFEB}"/>
                </a:ext>
              </a:extLst>
            </xdr:cNvPr>
            <xdr:cNvSpPr txBox="1"/>
          </xdr:nvSpPr>
          <xdr:spPr>
            <a:xfrm>
              <a:off x="1235373" y="67893880"/>
              <a:ext cx="2165675" cy="504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sp macro="" textlink="[1]Hoja1!W3">
          <xdr:nvSpPr>
            <xdr:cNvPr id="159" name="cuadro2">
              <a:extLst>
                <a:ext uri="{FF2B5EF4-FFF2-40B4-BE49-F238E27FC236}">
                  <a16:creationId xmlns:a16="http://schemas.microsoft.com/office/drawing/2014/main" id="{BE7AD9DB-32A0-4405-5567-59A93E8AF77A}"/>
                </a:ext>
              </a:extLst>
            </xdr:cNvPr>
            <xdr:cNvSpPr txBox="1"/>
          </xdr:nvSpPr>
          <xdr:spPr>
            <a:xfrm>
              <a:off x="-63415" y="68201554"/>
              <a:ext cx="1317756" cy="6053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E2087639-E95F-4B46-8393-56397BC60C54}" type="TxLink">
                <a:rPr lang="en-US" sz="3200" b="1" i="0" u="none" strike="noStrike">
                  <a:solidFill>
                    <a:srgbClr val="FF0000"/>
                  </a:solidFill>
                  <a:latin typeface="Calibri"/>
                  <a:ea typeface="Calibri"/>
                  <a:cs typeface="Calibri"/>
                </a:rPr>
                <a:pPr algn="r"/>
                <a:t>166</a:t>
              </a:fld>
              <a:endParaRPr lang="es-MX" sz="3200" b="1">
                <a:solidFill>
                  <a:srgbClr val="FF0000"/>
                </a:solidFill>
              </a:endParaRPr>
            </a:p>
          </xdr:txBody>
        </xdr:sp>
        <xdr:sp macro="" textlink="">
          <xdr:nvSpPr>
            <xdr:cNvPr id="160" name="CuadroTexto 159">
              <a:extLst>
                <a:ext uri="{FF2B5EF4-FFF2-40B4-BE49-F238E27FC236}">
                  <a16:creationId xmlns:a16="http://schemas.microsoft.com/office/drawing/2014/main" id="{670703E3-2B33-5007-7DF9-146C18C88820}"/>
                </a:ext>
              </a:extLst>
            </xdr:cNvPr>
            <xdr:cNvSpPr txBox="1"/>
          </xdr:nvSpPr>
          <xdr:spPr>
            <a:xfrm>
              <a:off x="1240018" y="68828106"/>
              <a:ext cx="2070182" cy="391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En</a:t>
              </a:r>
              <a:r>
                <a:rPr lang="es-MX" sz="2000" b="1" baseline="0"/>
                <a:t> Proceso</a:t>
              </a:r>
              <a:endParaRPr lang="es-MX" sz="2000" b="1"/>
            </a:p>
          </xdr:txBody>
        </xdr:sp>
        <xdr:sp macro="" textlink="">
          <xdr:nvSpPr>
            <xdr:cNvPr id="161" name="CuadroTexto 160">
              <a:extLst>
                <a:ext uri="{FF2B5EF4-FFF2-40B4-BE49-F238E27FC236}">
                  <a16:creationId xmlns:a16="http://schemas.microsoft.com/office/drawing/2014/main" id="{7619DD8D-D4C2-C828-DEFF-F35279140093}"/>
                </a:ext>
              </a:extLst>
            </xdr:cNvPr>
            <xdr:cNvSpPr txBox="1"/>
          </xdr:nvSpPr>
          <xdr:spPr>
            <a:xfrm>
              <a:off x="1235607" y="68346639"/>
              <a:ext cx="1864212" cy="392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sp macro="" textlink="[1]Hoja1!Z3">
          <xdr:nvSpPr>
            <xdr:cNvPr id="162" name="cuadro3">
              <a:extLst>
                <a:ext uri="{FF2B5EF4-FFF2-40B4-BE49-F238E27FC236}">
                  <a16:creationId xmlns:a16="http://schemas.microsoft.com/office/drawing/2014/main" id="{AA563D29-B0B4-F575-E31F-B1937BEC7142}"/>
                </a:ext>
              </a:extLst>
            </xdr:cNvPr>
            <xdr:cNvSpPr txBox="1"/>
          </xdr:nvSpPr>
          <xdr:spPr>
            <a:xfrm>
              <a:off x="305492" y="68680673"/>
              <a:ext cx="937276" cy="497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25D93B2C-04D9-4C30-9B9F-EA21F4801184}" type="TxLink">
                <a:rPr lang="en-US" sz="3200" b="1" i="0" u="none" strike="noStrike">
                  <a:solidFill>
                    <a:srgbClr val="ED7D31"/>
                  </a:solidFill>
                  <a:latin typeface="Calibri"/>
                  <a:ea typeface="Calibri"/>
                  <a:cs typeface="Calibri"/>
                </a:rPr>
                <a:pPr algn="r"/>
                <a:t>25</a:t>
              </a:fld>
              <a:endParaRPr lang="es-MX" sz="3200" b="1">
                <a:solidFill>
                  <a:srgbClr val="ED7D31"/>
                </a:solidFill>
              </a:endParaRPr>
            </a:p>
          </xdr:txBody>
        </xdr:sp>
        <xdr:sp macro="" textlink="">
          <xdr:nvSpPr>
            <xdr:cNvPr id="163" name="CuadroTexto 162">
              <a:extLst>
                <a:ext uri="{FF2B5EF4-FFF2-40B4-BE49-F238E27FC236}">
                  <a16:creationId xmlns:a16="http://schemas.microsoft.com/office/drawing/2014/main" id="{21D32928-7D62-C82F-41C9-D810A4BA0DDF}"/>
                </a:ext>
              </a:extLst>
            </xdr:cNvPr>
            <xdr:cNvSpPr txBox="1"/>
          </xdr:nvSpPr>
          <xdr:spPr>
            <a:xfrm>
              <a:off x="6025713" y="67770666"/>
              <a:ext cx="2022434" cy="69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4000" b="1"/>
                <a:t>Total</a:t>
              </a:r>
            </a:p>
          </xdr:txBody>
        </xdr:sp>
        <xdr:sp macro="" textlink="[1]Hoja1!U10">
          <xdr:nvSpPr>
            <xdr:cNvPr id="164" name="CuadroTexto 163">
              <a:extLst>
                <a:ext uri="{FF2B5EF4-FFF2-40B4-BE49-F238E27FC236}">
                  <a16:creationId xmlns:a16="http://schemas.microsoft.com/office/drawing/2014/main" id="{2434E191-423B-9816-A982-181579AFA165}"/>
                </a:ext>
              </a:extLst>
            </xdr:cNvPr>
            <xdr:cNvSpPr txBox="1"/>
          </xdr:nvSpPr>
          <xdr:spPr>
            <a:xfrm>
              <a:off x="5816278" y="68287772"/>
              <a:ext cx="2000729" cy="8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B03412D5-D9A9-4EA9-A067-A754803E4A3C}" type="TxLink">
                <a:rPr lang="en-US" sz="4800" b="1" i="0" u="none" strike="noStrike">
                  <a:solidFill>
                    <a:srgbClr val="992E31"/>
                  </a:solidFill>
                  <a:latin typeface="Calibri"/>
                  <a:ea typeface="Calibri"/>
                  <a:cs typeface="Calibri"/>
                </a:rPr>
                <a:pPr algn="ctr"/>
                <a:t>372</a:t>
              </a:fld>
              <a:endParaRPr lang="es-MX" sz="4800" b="1">
                <a:solidFill>
                  <a:srgbClr val="992E31"/>
                </a:solidFill>
              </a:endParaRPr>
            </a:p>
          </xdr:txBody>
        </xdr:sp>
        <xdr:sp macro="" textlink="[1]Hoja1!W14">
          <xdr:nvSpPr>
            <xdr:cNvPr id="165" name="cuadro1">
              <a:extLst>
                <a:ext uri="{FF2B5EF4-FFF2-40B4-BE49-F238E27FC236}">
                  <a16:creationId xmlns:a16="http://schemas.microsoft.com/office/drawing/2014/main" id="{D1349763-7408-B0E6-3264-4981DBE2A809}"/>
                </a:ext>
              </a:extLst>
            </xdr:cNvPr>
            <xdr:cNvSpPr txBox="1"/>
          </xdr:nvSpPr>
          <xdr:spPr>
            <a:xfrm>
              <a:off x="-86727" y="67733883"/>
              <a:ext cx="1326864" cy="498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53E3141D-7B02-448B-A938-67AFCA0D1AC2}" type="TxLink">
                <a:rPr lang="en-US" sz="3200" b="1" i="0" u="none" strike="noStrike">
                  <a:solidFill>
                    <a:srgbClr val="00B050"/>
                  </a:solidFill>
                  <a:latin typeface="Calibri"/>
                  <a:ea typeface="Calibri"/>
                  <a:cs typeface="Calibri"/>
                </a:rPr>
                <a:pPr algn="r"/>
                <a:t>181</a:t>
              </a:fld>
              <a:endParaRPr lang="es-MX" sz="3200" b="1">
                <a:solidFill>
                  <a:srgbClr val="00B050"/>
                </a:solidFill>
              </a:endParaRPr>
            </a:p>
          </xdr:txBody>
        </xdr:sp>
      </xdr:grpSp>
      <xdr:grpSp>
        <xdr:nvGrpSpPr>
          <xdr:cNvPr id="62" name="Grupo 61">
            <a:extLst>
              <a:ext uri="{FF2B5EF4-FFF2-40B4-BE49-F238E27FC236}">
                <a16:creationId xmlns:a16="http://schemas.microsoft.com/office/drawing/2014/main" id="{B011C3B9-2C60-11DD-B3EA-437E23AB4782}"/>
              </a:ext>
            </a:extLst>
          </xdr:cNvPr>
          <xdr:cNvGrpSpPr/>
        </xdr:nvGrpSpPr>
        <xdr:grpSpPr>
          <a:xfrm>
            <a:off x="232424" y="94226794"/>
            <a:ext cx="6990336" cy="2474771"/>
            <a:chOff x="1976558" y="72124779"/>
            <a:chExt cx="7682336" cy="2481095"/>
          </a:xfrm>
        </xdr:grpSpPr>
        <xdr:sp macro="" textlink="">
          <xdr:nvSpPr>
            <xdr:cNvPr id="144" name="Rectángulo: esquinas redondeadas 143">
              <a:extLst>
                <a:ext uri="{FF2B5EF4-FFF2-40B4-BE49-F238E27FC236}">
                  <a16:creationId xmlns:a16="http://schemas.microsoft.com/office/drawing/2014/main" id="{5DC2C90A-C25D-9B86-B3B3-2FA5279F2FE5}"/>
                </a:ext>
              </a:extLst>
            </xdr:cNvPr>
            <xdr:cNvSpPr/>
          </xdr:nvSpPr>
          <xdr:spPr>
            <a:xfrm>
              <a:off x="2167294" y="72124779"/>
              <a:ext cx="7491600" cy="2481095"/>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grpSp>
          <xdr:nvGrpSpPr>
            <xdr:cNvPr id="145" name="Grupo 144">
              <a:extLst>
                <a:ext uri="{FF2B5EF4-FFF2-40B4-BE49-F238E27FC236}">
                  <a16:creationId xmlns:a16="http://schemas.microsoft.com/office/drawing/2014/main" id="{DFBDB21B-D6D1-08D9-471A-A98EACCDBAD5}"/>
                </a:ext>
              </a:extLst>
            </xdr:cNvPr>
            <xdr:cNvGrpSpPr/>
          </xdr:nvGrpSpPr>
          <xdr:grpSpPr>
            <a:xfrm>
              <a:off x="1976558" y="72179589"/>
              <a:ext cx="7600655" cy="2328326"/>
              <a:chOff x="1941034" y="73785916"/>
              <a:chExt cx="7600655" cy="2408584"/>
            </a:xfrm>
          </xdr:grpSpPr>
          <xdr:grpSp>
            <xdr:nvGrpSpPr>
              <xdr:cNvPr id="146" name="Grupo 145">
                <a:extLst>
                  <a:ext uri="{FF2B5EF4-FFF2-40B4-BE49-F238E27FC236}">
                    <a16:creationId xmlns:a16="http://schemas.microsoft.com/office/drawing/2014/main" id="{2F832822-7C9E-280F-3EC0-D783029492B0}"/>
                  </a:ext>
                </a:extLst>
              </xdr:cNvPr>
              <xdr:cNvGrpSpPr/>
            </xdr:nvGrpSpPr>
            <xdr:grpSpPr>
              <a:xfrm>
                <a:off x="1941034" y="73785916"/>
                <a:ext cx="7600655" cy="2408584"/>
                <a:chOff x="-887707" y="71804477"/>
                <a:chExt cx="8099166" cy="2314267"/>
              </a:xfrm>
            </xdr:grpSpPr>
            <xdr:sp macro="" textlink="">
              <xdr:nvSpPr>
                <xdr:cNvPr id="149" name="CuadroTexto 148">
                  <a:extLst>
                    <a:ext uri="{FF2B5EF4-FFF2-40B4-BE49-F238E27FC236}">
                      <a16:creationId xmlns:a16="http://schemas.microsoft.com/office/drawing/2014/main" id="{FB645680-0A8E-98F6-7F45-57A377287486}"/>
                    </a:ext>
                  </a:extLst>
                </xdr:cNvPr>
                <xdr:cNvSpPr txBox="1"/>
              </xdr:nvSpPr>
              <xdr:spPr>
                <a:xfrm>
                  <a:off x="675650" y="73231925"/>
                  <a:ext cx="2212646" cy="413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000" b="1"/>
                    <a:t>Rechazados</a:t>
                  </a:r>
                </a:p>
              </xdr:txBody>
            </xdr:sp>
            <xdr:sp macro="" textlink="[1]Hoja1!W6">
              <xdr:nvSpPr>
                <xdr:cNvPr id="150" name="CuadroTexto 149">
                  <a:extLst>
                    <a:ext uri="{FF2B5EF4-FFF2-40B4-BE49-F238E27FC236}">
                      <a16:creationId xmlns:a16="http://schemas.microsoft.com/office/drawing/2014/main" id="{91C440C7-0DEC-8DE2-37A9-9DE9B2133DF9}"/>
                    </a:ext>
                  </a:extLst>
                </xdr:cNvPr>
                <xdr:cNvSpPr txBox="1"/>
              </xdr:nvSpPr>
              <xdr:spPr>
                <a:xfrm>
                  <a:off x="-887707" y="73101143"/>
                  <a:ext cx="1502915" cy="607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DF2135C7-FA47-4DAA-86F8-E935366891B3}" type="TxLink">
                    <a:rPr lang="en-US" sz="3200" b="1" i="0" u="none" strike="noStrike">
                      <a:solidFill>
                        <a:srgbClr val="FF0000"/>
                      </a:solidFill>
                      <a:latin typeface="Calibri"/>
                      <a:ea typeface="Calibri"/>
                      <a:cs typeface="Calibri"/>
                    </a:rPr>
                    <a:pPr algn="r"/>
                    <a:t>4</a:t>
                  </a:fld>
                  <a:endParaRPr lang="es-MX" sz="3200" b="1">
                    <a:solidFill>
                      <a:srgbClr val="FF0000"/>
                    </a:solidFill>
                  </a:endParaRPr>
                </a:p>
              </xdr:txBody>
            </xdr:sp>
            <xdr:sp macro="" textlink="">
              <xdr:nvSpPr>
                <xdr:cNvPr id="151" name="CuadroTexto 150">
                  <a:extLst>
                    <a:ext uri="{FF2B5EF4-FFF2-40B4-BE49-F238E27FC236}">
                      <a16:creationId xmlns:a16="http://schemas.microsoft.com/office/drawing/2014/main" id="{FF7237AA-44F0-49C8-A964-078A46195F58}"/>
                    </a:ext>
                  </a:extLst>
                </xdr:cNvPr>
                <xdr:cNvSpPr txBox="1"/>
              </xdr:nvSpPr>
              <xdr:spPr>
                <a:xfrm>
                  <a:off x="672620" y="73644185"/>
                  <a:ext cx="3044442" cy="400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000" b="1"/>
                    <a:t>En</a:t>
                  </a:r>
                  <a:r>
                    <a:rPr lang="es-MX" sz="2000" b="1" baseline="0"/>
                    <a:t> Proceso</a:t>
                  </a:r>
                  <a:endParaRPr lang="es-MX" sz="2000" b="1"/>
                </a:p>
              </xdr:txBody>
            </xdr:sp>
            <xdr:sp macro="" textlink="[1]Hoja1!Z6">
              <xdr:nvSpPr>
                <xdr:cNvPr id="152" name="CuadroTexto 151">
                  <a:extLst>
                    <a:ext uri="{FF2B5EF4-FFF2-40B4-BE49-F238E27FC236}">
                      <a16:creationId xmlns:a16="http://schemas.microsoft.com/office/drawing/2014/main" id="{0039AC6C-D196-C265-F079-E782C32DE4FB}"/>
                    </a:ext>
                  </a:extLst>
                </xdr:cNvPr>
                <xdr:cNvSpPr txBox="1"/>
              </xdr:nvSpPr>
              <xdr:spPr>
                <a:xfrm>
                  <a:off x="-301260" y="73511154"/>
                  <a:ext cx="915383" cy="607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821054FC-B62A-415F-A1BE-51E3EF7E1D71}" type="TxLink">
                    <a:rPr lang="en-US" sz="3200" b="1" i="0" u="none" strike="noStrike">
                      <a:solidFill>
                        <a:srgbClr val="ED7D31"/>
                      </a:solidFill>
                      <a:latin typeface="Calibri"/>
                      <a:ea typeface="Calibri"/>
                      <a:cs typeface="Calibri"/>
                    </a:rPr>
                    <a:pPr algn="r"/>
                    <a:t>0</a:t>
                  </a:fld>
                  <a:endParaRPr lang="es-MX" sz="3200" b="1">
                    <a:solidFill>
                      <a:srgbClr val="ED7D31"/>
                    </a:solidFill>
                  </a:endParaRPr>
                </a:p>
              </xdr:txBody>
            </xdr:sp>
            <xdr:sp macro="" textlink="">
              <xdr:nvSpPr>
                <xdr:cNvPr id="153" name="CuadroTexto 152">
                  <a:extLst>
                    <a:ext uri="{FF2B5EF4-FFF2-40B4-BE49-F238E27FC236}">
                      <a16:creationId xmlns:a16="http://schemas.microsoft.com/office/drawing/2014/main" id="{645BDE25-96C4-01B2-193B-0512A2EEF2AC}"/>
                    </a:ext>
                  </a:extLst>
                </xdr:cNvPr>
                <xdr:cNvSpPr txBox="1"/>
              </xdr:nvSpPr>
              <xdr:spPr>
                <a:xfrm>
                  <a:off x="4416029" y="72555931"/>
                  <a:ext cx="2354740" cy="760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s-MX" sz="4000" b="1"/>
                    <a:t>Total</a:t>
                  </a:r>
                </a:p>
              </xdr:txBody>
            </xdr:sp>
            <xdr:sp macro="" textlink="[1]Hoja1!U6">
              <xdr:nvSpPr>
                <xdr:cNvPr id="154" name="CuadroTexto 153">
                  <a:extLst>
                    <a:ext uri="{FF2B5EF4-FFF2-40B4-BE49-F238E27FC236}">
                      <a16:creationId xmlns:a16="http://schemas.microsoft.com/office/drawing/2014/main" id="{AE8FBC67-C96E-406F-21A2-11B6D3A3E3D9}"/>
                    </a:ext>
                  </a:extLst>
                </xdr:cNvPr>
                <xdr:cNvSpPr txBox="1"/>
              </xdr:nvSpPr>
              <xdr:spPr>
                <a:xfrm>
                  <a:off x="5160297" y="73045442"/>
                  <a:ext cx="1460158" cy="8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EF69C18E-7D89-4755-A517-D97880381375}" type="TxLink">
                    <a:rPr lang="en-US" sz="4800" b="1" i="0" u="none" strike="noStrike">
                      <a:solidFill>
                        <a:srgbClr val="832A2C"/>
                      </a:solidFill>
                      <a:latin typeface="Calibri"/>
                      <a:ea typeface="Calibri"/>
                      <a:cs typeface="Calibri"/>
                    </a:rPr>
                    <a:pPr algn="r"/>
                    <a:t>31</a:t>
                  </a:fld>
                  <a:endParaRPr lang="es-MX" sz="4800" b="1">
                    <a:solidFill>
                      <a:srgbClr val="832A2C"/>
                    </a:solidFill>
                  </a:endParaRPr>
                </a:p>
              </xdr:txBody>
            </xdr:sp>
            <xdr:sp macro="" textlink="">
              <xdr:nvSpPr>
                <xdr:cNvPr id="155" name="CuadroTexto 154">
                  <a:extLst>
                    <a:ext uri="{FF2B5EF4-FFF2-40B4-BE49-F238E27FC236}">
                      <a16:creationId xmlns:a16="http://schemas.microsoft.com/office/drawing/2014/main" id="{94DCA0E7-EC44-B476-4039-D6ACA4BECBC3}"/>
                    </a:ext>
                  </a:extLst>
                </xdr:cNvPr>
                <xdr:cNvSpPr txBox="1">
                  <a:spLocks noChangeAspect="1"/>
                </xdr:cNvSpPr>
              </xdr:nvSpPr>
              <xdr:spPr>
                <a:xfrm>
                  <a:off x="-494212" y="71804477"/>
                  <a:ext cx="7705671" cy="125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3200" b="1"/>
                    <a:t>Dirección de Fomento Económico y Turismo</a:t>
                  </a:r>
                </a:p>
              </xdr:txBody>
            </xdr:sp>
          </xdr:grpSp>
          <xdr:sp macro="" textlink="[1]Hoja1!W17">
            <xdr:nvSpPr>
              <xdr:cNvPr id="147" name="CuadroTexto 146">
                <a:extLst>
                  <a:ext uri="{FF2B5EF4-FFF2-40B4-BE49-F238E27FC236}">
                    <a16:creationId xmlns:a16="http://schemas.microsoft.com/office/drawing/2014/main" id="{02C7A875-B074-9490-C228-990853FCF36A}"/>
                  </a:ext>
                </a:extLst>
              </xdr:cNvPr>
              <xdr:cNvSpPr txBox="1"/>
            </xdr:nvSpPr>
            <xdr:spPr>
              <a:xfrm>
                <a:off x="2421853" y="74680977"/>
                <a:ext cx="946631" cy="597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8EC80556-96B1-44F3-8878-25DF6A3EDBAD}" type="TxLink">
                  <a:rPr lang="en-US" sz="3200" b="1" i="0" u="none" strike="noStrike">
                    <a:solidFill>
                      <a:srgbClr val="00B050"/>
                    </a:solidFill>
                    <a:latin typeface="Calibri"/>
                    <a:ea typeface="Calibri"/>
                    <a:cs typeface="Calibri"/>
                  </a:rPr>
                  <a:pPr algn="r"/>
                  <a:t>27</a:t>
                </a:fld>
                <a:endParaRPr lang="es-MX" sz="3200" b="1">
                  <a:solidFill>
                    <a:srgbClr val="00B050"/>
                  </a:solidFill>
                </a:endParaRPr>
              </a:p>
            </xdr:txBody>
          </xdr:sp>
          <xdr:sp macro="" textlink="">
            <xdr:nvSpPr>
              <xdr:cNvPr id="148" name="CuadroTexto 147">
                <a:extLst>
                  <a:ext uri="{FF2B5EF4-FFF2-40B4-BE49-F238E27FC236}">
                    <a16:creationId xmlns:a16="http://schemas.microsoft.com/office/drawing/2014/main" id="{22A6EC30-D29A-EF6E-A5F6-2E8CCCC8ABFD}"/>
                  </a:ext>
                </a:extLst>
              </xdr:cNvPr>
              <xdr:cNvSpPr txBox="1"/>
            </xdr:nvSpPr>
            <xdr:spPr>
              <a:xfrm>
                <a:off x="3397347" y="74831218"/>
                <a:ext cx="2403481" cy="430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2000" b="1"/>
                  <a:t>Finalizados</a:t>
                </a:r>
              </a:p>
            </xdr:txBody>
          </xdr:sp>
        </xdr:grpSp>
      </xdr:grpSp>
      <xdr:grpSp>
        <xdr:nvGrpSpPr>
          <xdr:cNvPr id="63" name="Grupo 62">
            <a:extLst>
              <a:ext uri="{FF2B5EF4-FFF2-40B4-BE49-F238E27FC236}">
                <a16:creationId xmlns:a16="http://schemas.microsoft.com/office/drawing/2014/main" id="{AE2FC478-B733-5E98-D727-35E0F8575AA4}"/>
              </a:ext>
            </a:extLst>
          </xdr:cNvPr>
          <xdr:cNvGrpSpPr/>
        </xdr:nvGrpSpPr>
        <xdr:grpSpPr>
          <a:xfrm>
            <a:off x="7369113" y="94291653"/>
            <a:ext cx="6803170" cy="2476668"/>
            <a:chOff x="7495301" y="88839460"/>
            <a:chExt cx="6622348" cy="2369180"/>
          </a:xfrm>
        </xdr:grpSpPr>
        <xdr:sp macro="" textlink="">
          <xdr:nvSpPr>
            <xdr:cNvPr id="133" name="Rectángulo: esquinas redondeadas 132">
              <a:extLst>
                <a:ext uri="{FF2B5EF4-FFF2-40B4-BE49-F238E27FC236}">
                  <a16:creationId xmlns:a16="http://schemas.microsoft.com/office/drawing/2014/main" id="{6B4AE434-2FFA-CF9F-BB39-A51632F12495}"/>
                </a:ext>
              </a:extLst>
            </xdr:cNvPr>
            <xdr:cNvSpPr/>
          </xdr:nvSpPr>
          <xdr:spPr>
            <a:xfrm>
              <a:off x="7495301" y="88848351"/>
              <a:ext cx="6622348" cy="2360289"/>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grpSp>
          <xdr:nvGrpSpPr>
            <xdr:cNvPr id="134" name="Grupo 133">
              <a:extLst>
                <a:ext uri="{FF2B5EF4-FFF2-40B4-BE49-F238E27FC236}">
                  <a16:creationId xmlns:a16="http://schemas.microsoft.com/office/drawing/2014/main" id="{21988DD5-B3F7-95D4-3A23-6E7BE2B77A8B}"/>
                </a:ext>
              </a:extLst>
            </xdr:cNvPr>
            <xdr:cNvGrpSpPr/>
          </xdr:nvGrpSpPr>
          <xdr:grpSpPr>
            <a:xfrm>
              <a:off x="7686773" y="88839460"/>
              <a:ext cx="6336695" cy="2129395"/>
              <a:chOff x="10769587" y="70513947"/>
              <a:chExt cx="12113779" cy="2190107"/>
            </a:xfrm>
          </xdr:grpSpPr>
          <xdr:sp macro="" textlink="[1]Hoja1!Z7">
            <xdr:nvSpPr>
              <xdr:cNvPr id="135" name="CuadroTexto 134">
                <a:extLst>
                  <a:ext uri="{FF2B5EF4-FFF2-40B4-BE49-F238E27FC236}">
                    <a16:creationId xmlns:a16="http://schemas.microsoft.com/office/drawing/2014/main" id="{A3E338C8-0BF4-2D85-855B-F571093936C4}"/>
                  </a:ext>
                </a:extLst>
              </xdr:cNvPr>
              <xdr:cNvSpPr txBox="1"/>
            </xdr:nvSpPr>
            <xdr:spPr>
              <a:xfrm>
                <a:off x="12079467" y="72169907"/>
                <a:ext cx="1075620" cy="534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809DEC3A-7F69-4367-BB72-968E7C1736B8}" type="TxLink">
                  <a:rPr lang="en-US" sz="3200" b="1" i="0" u="none" strike="noStrike">
                    <a:solidFill>
                      <a:srgbClr val="ED7D31"/>
                    </a:solidFill>
                    <a:latin typeface="Calibri"/>
                    <a:ea typeface="Calibri"/>
                    <a:cs typeface="Calibri"/>
                  </a:rPr>
                  <a:pPr algn="r"/>
                  <a:t>0</a:t>
                </a:fld>
                <a:endParaRPr lang="en-US" sz="3200" b="1">
                  <a:solidFill>
                    <a:srgbClr val="ED7D31"/>
                  </a:solidFill>
                </a:endParaRPr>
              </a:p>
            </xdr:txBody>
          </xdr:sp>
          <xdr:sp macro="" textlink="">
            <xdr:nvSpPr>
              <xdr:cNvPr id="136" name="CuadroTexto 135">
                <a:extLst>
                  <a:ext uri="{FF2B5EF4-FFF2-40B4-BE49-F238E27FC236}">
                    <a16:creationId xmlns:a16="http://schemas.microsoft.com/office/drawing/2014/main" id="{414C5EA3-2C37-3F7C-FB99-C72582AEB3F4}"/>
                  </a:ext>
                </a:extLst>
              </xdr:cNvPr>
              <xdr:cNvSpPr txBox="1"/>
            </xdr:nvSpPr>
            <xdr:spPr>
              <a:xfrm>
                <a:off x="13040158" y="71493510"/>
                <a:ext cx="3438012" cy="375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sp macro="" textlink="">
            <xdr:nvSpPr>
              <xdr:cNvPr id="137" name="CuadroTexto 136">
                <a:extLst>
                  <a:ext uri="{FF2B5EF4-FFF2-40B4-BE49-F238E27FC236}">
                    <a16:creationId xmlns:a16="http://schemas.microsoft.com/office/drawing/2014/main" id="{4BCD75A3-823D-D17A-573F-8179A86C2EC7}"/>
                  </a:ext>
                </a:extLst>
              </xdr:cNvPr>
              <xdr:cNvSpPr txBox="1"/>
            </xdr:nvSpPr>
            <xdr:spPr>
              <a:xfrm>
                <a:off x="13033180" y="71925700"/>
                <a:ext cx="3054122" cy="448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sp macro="" textlink="">
            <xdr:nvSpPr>
              <xdr:cNvPr id="138" name="CuadroTexto 137">
                <a:extLst>
                  <a:ext uri="{FF2B5EF4-FFF2-40B4-BE49-F238E27FC236}">
                    <a16:creationId xmlns:a16="http://schemas.microsoft.com/office/drawing/2014/main" id="{435DD994-26B2-4968-FAB3-FA42CC0FCDCC}"/>
                  </a:ext>
                </a:extLst>
              </xdr:cNvPr>
              <xdr:cNvSpPr txBox="1"/>
            </xdr:nvSpPr>
            <xdr:spPr>
              <a:xfrm>
                <a:off x="13036346" y="72298322"/>
                <a:ext cx="3288827" cy="385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En</a:t>
                </a:r>
                <a:r>
                  <a:rPr lang="es-MX" sz="2000" b="1" baseline="0"/>
                  <a:t> Proceso</a:t>
                </a:r>
                <a:endParaRPr lang="es-MX" sz="2000" b="1"/>
              </a:p>
            </xdr:txBody>
          </xdr:sp>
          <xdr:sp macro="" textlink="">
            <xdr:nvSpPr>
              <xdr:cNvPr id="139" name="CuadroTexto 138">
                <a:extLst>
                  <a:ext uri="{FF2B5EF4-FFF2-40B4-BE49-F238E27FC236}">
                    <a16:creationId xmlns:a16="http://schemas.microsoft.com/office/drawing/2014/main" id="{2129387A-A768-11F4-13A7-12FA5F48DA73}"/>
                  </a:ext>
                </a:extLst>
              </xdr:cNvPr>
              <xdr:cNvSpPr txBox="1"/>
            </xdr:nvSpPr>
            <xdr:spPr>
              <a:xfrm>
                <a:off x="18086161" y="71294668"/>
                <a:ext cx="4100578" cy="713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s-MX" sz="4000" b="1"/>
                  <a:t>Total</a:t>
                </a:r>
              </a:p>
            </xdr:txBody>
          </xdr:sp>
          <xdr:sp macro="" textlink="[1]Hoja1!U4">
            <xdr:nvSpPr>
              <xdr:cNvPr id="140" name="CuadroTexto 139">
                <a:extLst>
                  <a:ext uri="{FF2B5EF4-FFF2-40B4-BE49-F238E27FC236}">
                    <a16:creationId xmlns:a16="http://schemas.microsoft.com/office/drawing/2014/main" id="{0C7430A7-CE7E-6B85-998E-21E1BB2C3D33}"/>
                  </a:ext>
                </a:extLst>
              </xdr:cNvPr>
              <xdr:cNvSpPr txBox="1"/>
            </xdr:nvSpPr>
            <xdr:spPr>
              <a:xfrm>
                <a:off x="20155917" y="71762001"/>
                <a:ext cx="1756712" cy="77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BF2E1082-1BC0-4D83-A7E5-EE6A7A4E7FD5}" type="TxLink">
                  <a:rPr lang="en-US" sz="4800" b="1" i="0" u="none" strike="noStrike">
                    <a:solidFill>
                      <a:srgbClr val="832A2C"/>
                    </a:solidFill>
                    <a:latin typeface="Calibri"/>
                    <a:ea typeface="Calibri"/>
                    <a:cs typeface="Calibri"/>
                  </a:rPr>
                  <a:pPr algn="r"/>
                  <a:t>2</a:t>
                </a:fld>
                <a:endParaRPr lang="es-MX" sz="4800" b="1">
                  <a:solidFill>
                    <a:srgbClr val="832A2C"/>
                  </a:solidFill>
                </a:endParaRPr>
              </a:p>
            </xdr:txBody>
          </xdr:sp>
          <xdr:sp macro="" textlink="">
            <xdr:nvSpPr>
              <xdr:cNvPr id="141" name="CuadroTexto 140">
                <a:extLst>
                  <a:ext uri="{FF2B5EF4-FFF2-40B4-BE49-F238E27FC236}">
                    <a16:creationId xmlns:a16="http://schemas.microsoft.com/office/drawing/2014/main" id="{BA0D3AB5-28FD-01E2-94D9-C27A6630932C}"/>
                  </a:ext>
                </a:extLst>
              </xdr:cNvPr>
              <xdr:cNvSpPr txBox="1"/>
            </xdr:nvSpPr>
            <xdr:spPr>
              <a:xfrm>
                <a:off x="10769587" y="70513947"/>
                <a:ext cx="12113779" cy="11537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2800" b="1"/>
                  <a:t>Dirección de Protección Ambiental y Desarrollo Sustentable</a:t>
                </a:r>
              </a:p>
            </xdr:txBody>
          </xdr:sp>
          <xdr:sp macro="" textlink="">
            <xdr:nvSpPr>
              <xdr:cNvPr id="142" name="CuadroTexto 141">
                <a:extLst>
                  <a:ext uri="{FF2B5EF4-FFF2-40B4-BE49-F238E27FC236}">
                    <a16:creationId xmlns:a16="http://schemas.microsoft.com/office/drawing/2014/main" id="{E6FC2389-5891-7BFF-910D-A0050DD555C0}"/>
                  </a:ext>
                </a:extLst>
              </xdr:cNvPr>
              <xdr:cNvSpPr txBox="1"/>
            </xdr:nvSpPr>
            <xdr:spPr>
              <a:xfrm>
                <a:off x="11867213" y="71769749"/>
                <a:ext cx="1294470" cy="64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3200" b="1">
                    <a:solidFill>
                      <a:srgbClr val="FF0000"/>
                    </a:solidFill>
                  </a:rPr>
                  <a:t>0</a:t>
                </a:r>
              </a:p>
            </xdr:txBody>
          </xdr:sp>
          <xdr:sp macro="" textlink="[1]Hoja1!W18">
            <xdr:nvSpPr>
              <xdr:cNvPr id="143" name="CuadroTexto 142">
                <a:extLst>
                  <a:ext uri="{FF2B5EF4-FFF2-40B4-BE49-F238E27FC236}">
                    <a16:creationId xmlns:a16="http://schemas.microsoft.com/office/drawing/2014/main" id="{AC2F1A59-4708-0B1D-8438-ACE8CB5B866F}"/>
                  </a:ext>
                </a:extLst>
              </xdr:cNvPr>
              <xdr:cNvSpPr txBox="1"/>
            </xdr:nvSpPr>
            <xdr:spPr>
              <a:xfrm>
                <a:off x="12358741" y="71356073"/>
                <a:ext cx="558798" cy="581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0BEFF511-20A8-4F9F-AF7D-C899E12456F1}" type="TxLink">
                  <a:rPr lang="en-US" sz="3200" b="1" i="0" u="none" strike="noStrike">
                    <a:solidFill>
                      <a:srgbClr val="00B050"/>
                    </a:solidFill>
                    <a:latin typeface="Calibri"/>
                    <a:ea typeface="Calibri"/>
                    <a:cs typeface="Calibri"/>
                  </a:rPr>
                  <a:pPr algn="r"/>
                  <a:t>2</a:t>
                </a:fld>
                <a:endParaRPr lang="en-US" sz="3200" b="1" i="0" u="none" strike="noStrike">
                  <a:solidFill>
                    <a:srgbClr val="00B050"/>
                  </a:solidFill>
                  <a:latin typeface="Calibri"/>
                  <a:ea typeface="Calibri"/>
                  <a:cs typeface="Calibri"/>
                </a:endParaRPr>
              </a:p>
            </xdr:txBody>
          </xdr:sp>
        </xdr:grpSp>
      </xdr:grpSp>
      <xdr:grpSp>
        <xdr:nvGrpSpPr>
          <xdr:cNvPr id="64" name="Grupo 63">
            <a:extLst>
              <a:ext uri="{FF2B5EF4-FFF2-40B4-BE49-F238E27FC236}">
                <a16:creationId xmlns:a16="http://schemas.microsoft.com/office/drawing/2014/main" id="{2BFB7BE0-4890-2845-C415-6C240F5306E2}"/>
              </a:ext>
            </a:extLst>
          </xdr:cNvPr>
          <xdr:cNvGrpSpPr/>
        </xdr:nvGrpSpPr>
        <xdr:grpSpPr>
          <a:xfrm>
            <a:off x="14330623" y="94287692"/>
            <a:ext cx="6397069" cy="2442504"/>
            <a:chOff x="24029184" y="74333860"/>
            <a:chExt cx="8261225" cy="2871318"/>
          </a:xfrm>
        </xdr:grpSpPr>
        <xdr:sp macro="" textlink="">
          <xdr:nvSpPr>
            <xdr:cNvPr id="121" name="Rectángulo: esquinas redondeadas 120">
              <a:extLst>
                <a:ext uri="{FF2B5EF4-FFF2-40B4-BE49-F238E27FC236}">
                  <a16:creationId xmlns:a16="http://schemas.microsoft.com/office/drawing/2014/main" id="{6F86A101-5DF2-4615-3B10-12EA815A4FAD}"/>
                </a:ext>
              </a:extLst>
            </xdr:cNvPr>
            <xdr:cNvSpPr/>
          </xdr:nvSpPr>
          <xdr:spPr>
            <a:xfrm>
              <a:off x="24029184" y="74333860"/>
              <a:ext cx="8261225" cy="2871318"/>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grpSp>
          <xdr:nvGrpSpPr>
            <xdr:cNvPr id="122" name="Grupo 121">
              <a:extLst>
                <a:ext uri="{FF2B5EF4-FFF2-40B4-BE49-F238E27FC236}">
                  <a16:creationId xmlns:a16="http://schemas.microsoft.com/office/drawing/2014/main" id="{7A54E1F1-61B6-FCC7-9DFF-1C32275CEF6F}"/>
                </a:ext>
              </a:extLst>
            </xdr:cNvPr>
            <xdr:cNvGrpSpPr/>
          </xdr:nvGrpSpPr>
          <xdr:grpSpPr>
            <a:xfrm>
              <a:off x="24788531" y="74482235"/>
              <a:ext cx="6987808" cy="2539055"/>
              <a:chOff x="21863910" y="70747314"/>
              <a:chExt cx="6469227" cy="2395338"/>
            </a:xfrm>
          </xdr:grpSpPr>
          <xdr:grpSp>
            <xdr:nvGrpSpPr>
              <xdr:cNvPr id="123" name="Grupo 122">
                <a:extLst>
                  <a:ext uri="{FF2B5EF4-FFF2-40B4-BE49-F238E27FC236}">
                    <a16:creationId xmlns:a16="http://schemas.microsoft.com/office/drawing/2014/main" id="{7E9CC69C-28FE-97F6-64D6-4375A08A75A1}"/>
                  </a:ext>
                </a:extLst>
              </xdr:cNvPr>
              <xdr:cNvGrpSpPr/>
            </xdr:nvGrpSpPr>
            <xdr:grpSpPr>
              <a:xfrm>
                <a:off x="21863910" y="70747314"/>
                <a:ext cx="6469227" cy="2395338"/>
                <a:chOff x="22173469" y="70747314"/>
                <a:chExt cx="6469227" cy="2395338"/>
              </a:xfrm>
            </xdr:grpSpPr>
            <xdr:sp macro="" textlink="">
              <xdr:nvSpPr>
                <xdr:cNvPr id="125" name="CuadroTexto 124">
                  <a:extLst>
                    <a:ext uri="{FF2B5EF4-FFF2-40B4-BE49-F238E27FC236}">
                      <a16:creationId xmlns:a16="http://schemas.microsoft.com/office/drawing/2014/main" id="{F5B28718-12A7-8B4A-2ECF-074F5B768024}"/>
                    </a:ext>
                  </a:extLst>
                </xdr:cNvPr>
                <xdr:cNvSpPr txBox="1"/>
              </xdr:nvSpPr>
              <xdr:spPr>
                <a:xfrm>
                  <a:off x="26812108" y="71463205"/>
                  <a:ext cx="1830588" cy="708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4000" b="1"/>
                    <a:t>Total</a:t>
                  </a:r>
                </a:p>
              </xdr:txBody>
            </xdr:sp>
            <xdr:sp macro="" textlink="[1]Hoja1!U3">
              <xdr:nvSpPr>
                <xdr:cNvPr id="126" name="CuadroTexto 125">
                  <a:extLst>
                    <a:ext uri="{FF2B5EF4-FFF2-40B4-BE49-F238E27FC236}">
                      <a16:creationId xmlns:a16="http://schemas.microsoft.com/office/drawing/2014/main" id="{24BD1ACD-0B8E-2AEB-9FAE-3A20116C3A03}"/>
                    </a:ext>
                  </a:extLst>
                </xdr:cNvPr>
                <xdr:cNvSpPr txBox="1"/>
              </xdr:nvSpPr>
              <xdr:spPr>
                <a:xfrm>
                  <a:off x="27132520" y="71984773"/>
                  <a:ext cx="964532" cy="759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C0578A28-D1DB-4C27-840B-BD691C7BE55E}" type="TxLink">
                    <a:rPr lang="en-US" sz="4800" b="1" i="0" u="none" strike="noStrike">
                      <a:solidFill>
                        <a:srgbClr val="832A2C"/>
                      </a:solidFill>
                      <a:latin typeface="Calibri"/>
                      <a:ea typeface="Calibri"/>
                      <a:cs typeface="Calibri"/>
                    </a:rPr>
                    <a:pPr algn="ctr"/>
                    <a:t>0</a:t>
                  </a:fld>
                  <a:endParaRPr lang="en-US" sz="4800" b="1">
                    <a:solidFill>
                      <a:srgbClr val="832A2C"/>
                    </a:solidFill>
                  </a:endParaRPr>
                </a:p>
              </xdr:txBody>
            </xdr:sp>
            <xdr:sp macro="" textlink="">
              <xdr:nvSpPr>
                <xdr:cNvPr id="127" name="CuadroTexto 126">
                  <a:extLst>
                    <a:ext uri="{FF2B5EF4-FFF2-40B4-BE49-F238E27FC236}">
                      <a16:creationId xmlns:a16="http://schemas.microsoft.com/office/drawing/2014/main" id="{58445128-FFAE-44C6-521B-E370976AF27B}"/>
                    </a:ext>
                  </a:extLst>
                </xdr:cNvPr>
                <xdr:cNvSpPr txBox="1"/>
              </xdr:nvSpPr>
              <xdr:spPr>
                <a:xfrm>
                  <a:off x="22173469" y="70747314"/>
                  <a:ext cx="6232940" cy="799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3200" b="1"/>
                    <a:t>Contraloría Municipal</a:t>
                  </a:r>
                </a:p>
              </xdr:txBody>
            </xdr:sp>
            <xdr:sp macro="" textlink="">
              <xdr:nvSpPr>
                <xdr:cNvPr id="128" name="CuadroTexto 127">
                  <a:extLst>
                    <a:ext uri="{FF2B5EF4-FFF2-40B4-BE49-F238E27FC236}">
                      <a16:creationId xmlns:a16="http://schemas.microsoft.com/office/drawing/2014/main" id="{48BE2E72-30B8-181E-CBD2-4314B806E4A8}"/>
                    </a:ext>
                  </a:extLst>
                </xdr:cNvPr>
                <xdr:cNvSpPr txBox="1"/>
              </xdr:nvSpPr>
              <xdr:spPr>
                <a:xfrm>
                  <a:off x="23151714" y="71713919"/>
                  <a:ext cx="2237179" cy="387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sp macro="" textlink="">
              <xdr:nvSpPr>
                <xdr:cNvPr id="129" name="CuadroTexto 128">
                  <a:extLst>
                    <a:ext uri="{FF2B5EF4-FFF2-40B4-BE49-F238E27FC236}">
                      <a16:creationId xmlns:a16="http://schemas.microsoft.com/office/drawing/2014/main" id="{204A9DC9-A3BF-F545-2F35-427CD04A8A6F}"/>
                    </a:ext>
                  </a:extLst>
                </xdr:cNvPr>
                <xdr:cNvSpPr txBox="1"/>
              </xdr:nvSpPr>
              <xdr:spPr>
                <a:xfrm>
                  <a:off x="23128906" y="72188921"/>
                  <a:ext cx="2364780" cy="47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sp macro="" textlink="">
              <xdr:nvSpPr>
                <xdr:cNvPr id="130" name="CuadroTexto 129">
                  <a:extLst>
                    <a:ext uri="{FF2B5EF4-FFF2-40B4-BE49-F238E27FC236}">
                      <a16:creationId xmlns:a16="http://schemas.microsoft.com/office/drawing/2014/main" id="{EBC36FF4-AE5A-CFE1-1B8A-60DF76138C62}"/>
                    </a:ext>
                  </a:extLst>
                </xdr:cNvPr>
                <xdr:cNvSpPr txBox="1"/>
              </xdr:nvSpPr>
              <xdr:spPr>
                <a:xfrm>
                  <a:off x="22376454" y="72037642"/>
                  <a:ext cx="557598" cy="581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3200" b="1">
                      <a:solidFill>
                        <a:srgbClr val="FF0000"/>
                      </a:solidFill>
                    </a:rPr>
                    <a:t>076</a:t>
                  </a:r>
                </a:p>
              </xdr:txBody>
            </xdr:sp>
            <xdr:sp macro="" textlink="">
              <xdr:nvSpPr>
                <xdr:cNvPr id="131" name="CuadroTexto 130">
                  <a:extLst>
                    <a:ext uri="{FF2B5EF4-FFF2-40B4-BE49-F238E27FC236}">
                      <a16:creationId xmlns:a16="http://schemas.microsoft.com/office/drawing/2014/main" id="{10558E68-9615-8BF0-F119-207DBE2E890B}"/>
                    </a:ext>
                  </a:extLst>
                </xdr:cNvPr>
                <xdr:cNvSpPr txBox="1"/>
              </xdr:nvSpPr>
              <xdr:spPr>
                <a:xfrm>
                  <a:off x="23132077" y="72639320"/>
                  <a:ext cx="2377247" cy="426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En</a:t>
                  </a:r>
                  <a:r>
                    <a:rPr lang="es-MX" sz="2000" b="1" baseline="0"/>
                    <a:t> Proceso</a:t>
                  </a:r>
                  <a:endParaRPr lang="es-MX" sz="2000" b="1"/>
                </a:p>
              </xdr:txBody>
            </xdr:sp>
            <xdr:sp macro="" textlink="[1]Hoja1!Z9">
              <xdr:nvSpPr>
                <xdr:cNvPr id="132" name="CuadroTexto 131">
                  <a:extLst>
                    <a:ext uri="{FF2B5EF4-FFF2-40B4-BE49-F238E27FC236}">
                      <a16:creationId xmlns:a16="http://schemas.microsoft.com/office/drawing/2014/main" id="{E68F4290-109E-197F-65B2-BFE2DBFC59FF}"/>
                    </a:ext>
                  </a:extLst>
                </xdr:cNvPr>
                <xdr:cNvSpPr txBox="1"/>
              </xdr:nvSpPr>
              <xdr:spPr>
                <a:xfrm>
                  <a:off x="22392008" y="72508155"/>
                  <a:ext cx="547428" cy="634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4AA3FCE1-F4D0-44DF-9745-FA40FC4EEC5C}" type="TxLink">
                    <a:rPr lang="en-US" sz="3200" b="1" i="0" u="none" strike="noStrike">
                      <a:solidFill>
                        <a:srgbClr val="ED7D31"/>
                      </a:solidFill>
                      <a:latin typeface="Calibri"/>
                      <a:ea typeface="Calibri"/>
                      <a:cs typeface="Calibri"/>
                    </a:rPr>
                    <a:pPr algn="r"/>
                    <a:t>0</a:t>
                  </a:fld>
                  <a:endParaRPr lang="en-US" sz="3200" b="1">
                    <a:solidFill>
                      <a:srgbClr val="ED7D31"/>
                    </a:solidFill>
                  </a:endParaRPr>
                </a:p>
              </xdr:txBody>
            </xdr:sp>
          </xdr:grpSp>
          <xdr:sp macro="" textlink="[1]Hoja1!W20">
            <xdr:nvSpPr>
              <xdr:cNvPr id="124" name="CuadroTexto 123">
                <a:extLst>
                  <a:ext uri="{FF2B5EF4-FFF2-40B4-BE49-F238E27FC236}">
                    <a16:creationId xmlns:a16="http://schemas.microsoft.com/office/drawing/2014/main" id="{B6013E7B-B6ED-BF13-F998-580E06CEC072}"/>
                  </a:ext>
                </a:extLst>
              </xdr:cNvPr>
              <xdr:cNvSpPr txBox="1"/>
            </xdr:nvSpPr>
            <xdr:spPr>
              <a:xfrm>
                <a:off x="22068305" y="71529428"/>
                <a:ext cx="559395" cy="581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F671F12B-6F9A-4B8C-A600-3B402AF4A70F}" type="TxLink">
                  <a:rPr lang="en-US" sz="3200" b="1" i="0" u="none" strike="noStrike">
                    <a:solidFill>
                      <a:srgbClr val="00B050"/>
                    </a:solidFill>
                    <a:latin typeface="Calibri"/>
                    <a:ea typeface="Calibri"/>
                    <a:cs typeface="Calibri"/>
                  </a:rPr>
                  <a:pPr algn="r"/>
                  <a:t>0</a:t>
                </a:fld>
                <a:endParaRPr lang="es-MX" sz="3200" b="1">
                  <a:solidFill>
                    <a:srgbClr val="00B050"/>
                  </a:solidFill>
                </a:endParaRPr>
              </a:p>
            </xdr:txBody>
          </xdr:sp>
        </xdr:grpSp>
      </xdr:grpSp>
      <xdr:grpSp>
        <xdr:nvGrpSpPr>
          <xdr:cNvPr id="65" name="Grupo 64">
            <a:extLst>
              <a:ext uri="{FF2B5EF4-FFF2-40B4-BE49-F238E27FC236}">
                <a16:creationId xmlns:a16="http://schemas.microsoft.com/office/drawing/2014/main" id="{4D7C2DBF-AF24-233D-4EF7-83121A9FD8C3}"/>
              </a:ext>
            </a:extLst>
          </xdr:cNvPr>
          <xdr:cNvGrpSpPr/>
        </xdr:nvGrpSpPr>
        <xdr:grpSpPr>
          <a:xfrm>
            <a:off x="14305671" y="96878659"/>
            <a:ext cx="6422020" cy="2441661"/>
            <a:chOff x="21505074" y="76947592"/>
            <a:chExt cx="7928451" cy="2765484"/>
          </a:xfrm>
        </xdr:grpSpPr>
        <xdr:sp macro="" textlink="" fLocksText="0">
          <xdr:nvSpPr>
            <xdr:cNvPr id="117" name="Rectángulo: esquinas redondeadas 116">
              <a:extLst>
                <a:ext uri="{FF2B5EF4-FFF2-40B4-BE49-F238E27FC236}">
                  <a16:creationId xmlns:a16="http://schemas.microsoft.com/office/drawing/2014/main" id="{F55FE773-BC65-F3F3-70BA-C13E7FE5ECCA}"/>
                </a:ext>
              </a:extLst>
            </xdr:cNvPr>
            <xdr:cNvSpPr/>
          </xdr:nvSpPr>
          <xdr:spPr>
            <a:xfrm>
              <a:off x="21505074" y="76947592"/>
              <a:ext cx="7928451" cy="2765484"/>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sp macro="" textlink="" fLocksText="0">
          <xdr:nvSpPr>
            <xdr:cNvPr id="118" name="CuadroTexto 117">
              <a:extLst>
                <a:ext uri="{FF2B5EF4-FFF2-40B4-BE49-F238E27FC236}">
                  <a16:creationId xmlns:a16="http://schemas.microsoft.com/office/drawing/2014/main" id="{8C08A164-7ABD-CF7E-A988-862F0CCC88BF}"/>
                </a:ext>
              </a:extLst>
            </xdr:cNvPr>
            <xdr:cNvSpPr txBox="1"/>
          </xdr:nvSpPr>
          <xdr:spPr>
            <a:xfrm>
              <a:off x="21537445" y="77119284"/>
              <a:ext cx="7584129" cy="1398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3200" b="1">
                  <a:solidFill>
                    <a:srgbClr val="832A2C"/>
                  </a:solidFill>
                </a:rPr>
                <a:t>Usuarios Registrados en el Portal de Trámites y Servicios</a:t>
              </a:r>
            </a:p>
          </xdr:txBody>
        </xdr:sp>
        <xdr:sp macro="" textlink="" fLocksText="0">
          <xdr:nvSpPr>
            <xdr:cNvPr id="119" name="CuadroTexto 118">
              <a:extLst>
                <a:ext uri="{FF2B5EF4-FFF2-40B4-BE49-F238E27FC236}">
                  <a16:creationId xmlns:a16="http://schemas.microsoft.com/office/drawing/2014/main" id="{E15768D4-8886-0120-EF93-A6F09C1C19C4}"/>
                </a:ext>
              </a:extLst>
            </xdr:cNvPr>
            <xdr:cNvSpPr txBox="1"/>
          </xdr:nvSpPr>
          <xdr:spPr>
            <a:xfrm>
              <a:off x="23516829" y="78622084"/>
              <a:ext cx="3568342" cy="790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4000" b="1"/>
                <a:t>Total</a:t>
              </a:r>
            </a:p>
          </xdr:txBody>
        </xdr:sp>
        <xdr:sp macro="" textlink="[1]Hoja6!$B$17" fLocksText="0">
          <xdr:nvSpPr>
            <xdr:cNvPr id="120" name="CuadroTexto 119">
              <a:extLst>
                <a:ext uri="{FF2B5EF4-FFF2-40B4-BE49-F238E27FC236}">
                  <a16:creationId xmlns:a16="http://schemas.microsoft.com/office/drawing/2014/main" id="{5A27BA0E-5D95-037E-C1D3-D0EB46AECE9A}"/>
                </a:ext>
              </a:extLst>
            </xdr:cNvPr>
            <xdr:cNvSpPr txBox="1"/>
          </xdr:nvSpPr>
          <xdr:spPr>
            <a:xfrm>
              <a:off x="26119317" y="78519676"/>
              <a:ext cx="2417030" cy="849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30753A7D-8906-40A6-8CF1-BA8FE6A77CE7}" type="TxLink">
                <a:rPr lang="en-US" sz="4800" b="1" i="0" u="none" strike="noStrike">
                  <a:solidFill>
                    <a:srgbClr val="832A2C"/>
                  </a:solidFill>
                  <a:latin typeface="Calibri"/>
                  <a:ea typeface="Calibri"/>
                  <a:cs typeface="Calibri"/>
                </a:rPr>
                <a:pPr/>
                <a:t>1511</a:t>
              </a:fld>
              <a:endParaRPr lang="en-US" sz="4800" b="1">
                <a:solidFill>
                  <a:srgbClr val="832A2C"/>
                </a:solidFill>
              </a:endParaRPr>
            </a:p>
          </xdr:txBody>
        </xdr:sp>
      </xdr:grpSp>
      <xdr:grpSp>
        <xdr:nvGrpSpPr>
          <xdr:cNvPr id="66" name="Grupo 65">
            <a:extLst>
              <a:ext uri="{FF2B5EF4-FFF2-40B4-BE49-F238E27FC236}">
                <a16:creationId xmlns:a16="http://schemas.microsoft.com/office/drawing/2014/main" id="{60E79456-01A4-A006-E633-5929FFC1EC33}"/>
              </a:ext>
            </a:extLst>
          </xdr:cNvPr>
          <xdr:cNvGrpSpPr/>
        </xdr:nvGrpSpPr>
        <xdr:grpSpPr>
          <a:xfrm>
            <a:off x="14240745" y="91665607"/>
            <a:ext cx="6494208" cy="2463192"/>
            <a:chOff x="14241310" y="91521265"/>
            <a:chExt cx="6452363" cy="2308106"/>
          </a:xfrm>
        </xdr:grpSpPr>
        <xdr:grpSp>
          <xdr:nvGrpSpPr>
            <xdr:cNvPr id="106" name="Grupo 105">
              <a:extLst>
                <a:ext uri="{FF2B5EF4-FFF2-40B4-BE49-F238E27FC236}">
                  <a16:creationId xmlns:a16="http://schemas.microsoft.com/office/drawing/2014/main" id="{D4B9438A-E5CC-2021-D4D9-9EC0A81983CB}"/>
                </a:ext>
              </a:extLst>
            </xdr:cNvPr>
            <xdr:cNvGrpSpPr/>
          </xdr:nvGrpSpPr>
          <xdr:grpSpPr>
            <a:xfrm>
              <a:off x="14326966" y="91521265"/>
              <a:ext cx="6366707" cy="2308106"/>
              <a:chOff x="14326966" y="91563532"/>
              <a:chExt cx="6366707" cy="2384072"/>
            </a:xfrm>
          </xdr:grpSpPr>
          <xdr:sp macro="" textlink="">
            <xdr:nvSpPr>
              <xdr:cNvPr id="108" name="Rectángulo: esquinas redondeadas 107">
                <a:extLst>
                  <a:ext uri="{FF2B5EF4-FFF2-40B4-BE49-F238E27FC236}">
                    <a16:creationId xmlns:a16="http://schemas.microsoft.com/office/drawing/2014/main" id="{CB58496A-75AB-F581-FD19-12978B5DEFC3}"/>
                  </a:ext>
                </a:extLst>
              </xdr:cNvPr>
              <xdr:cNvSpPr/>
            </xdr:nvSpPr>
            <xdr:spPr>
              <a:xfrm>
                <a:off x="14326966" y="91563532"/>
                <a:ext cx="6366707" cy="2384072"/>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sp macro="" textlink="[1]Hoja1!W8">
            <xdr:nvSpPr>
              <xdr:cNvPr id="109" name="CuadroTexto 108">
                <a:extLst>
                  <a:ext uri="{FF2B5EF4-FFF2-40B4-BE49-F238E27FC236}">
                    <a16:creationId xmlns:a16="http://schemas.microsoft.com/office/drawing/2014/main" id="{5EE4A3B7-CA3E-1663-593F-0214F89F0C94}"/>
                  </a:ext>
                </a:extLst>
              </xdr:cNvPr>
              <xdr:cNvSpPr txBox="1"/>
            </xdr:nvSpPr>
            <xdr:spPr>
              <a:xfrm>
                <a:off x="14361714" y="92804451"/>
                <a:ext cx="1176713" cy="807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A020EA92-8C13-4A3D-ABB1-C511D5D08D25}" type="TxLink">
                  <a:rPr lang="en-US" sz="3200" b="1" i="0" u="none" strike="noStrike">
                    <a:solidFill>
                      <a:srgbClr val="FF0000"/>
                    </a:solidFill>
                    <a:latin typeface="Calibri"/>
                    <a:ea typeface="Calibri"/>
                    <a:cs typeface="Calibri"/>
                  </a:rPr>
                  <a:pPr algn="r"/>
                  <a:t>64</a:t>
                </a:fld>
                <a:endParaRPr lang="es-MX" sz="3200" b="1">
                  <a:solidFill>
                    <a:srgbClr val="FF0000"/>
                  </a:solidFill>
                </a:endParaRPr>
              </a:p>
            </xdr:txBody>
          </xdr:sp>
          <xdr:sp macro="" textlink="">
            <xdr:nvSpPr>
              <xdr:cNvPr id="110" name="CuadroTexto 109">
                <a:extLst>
                  <a:ext uri="{FF2B5EF4-FFF2-40B4-BE49-F238E27FC236}">
                    <a16:creationId xmlns:a16="http://schemas.microsoft.com/office/drawing/2014/main" id="{21342F6D-41CC-54DF-DE1E-1D3293176961}"/>
                  </a:ext>
                </a:extLst>
              </xdr:cNvPr>
              <xdr:cNvSpPr txBox="1"/>
            </xdr:nvSpPr>
            <xdr:spPr>
              <a:xfrm>
                <a:off x="15711982" y="93377340"/>
                <a:ext cx="2030431" cy="310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En</a:t>
                </a:r>
                <a:r>
                  <a:rPr lang="es-MX" sz="2000" b="1" baseline="0"/>
                  <a:t> Proceso</a:t>
                </a:r>
                <a:endParaRPr lang="es-MX" sz="2000" b="1"/>
              </a:p>
            </xdr:txBody>
          </xdr:sp>
          <xdr:sp macro="" textlink="[1]Hoja1!Z10">
            <xdr:nvSpPr>
              <xdr:cNvPr id="111" name="CuadroTexto 110">
                <a:extLst>
                  <a:ext uri="{FF2B5EF4-FFF2-40B4-BE49-F238E27FC236}">
                    <a16:creationId xmlns:a16="http://schemas.microsoft.com/office/drawing/2014/main" id="{B3FC1064-BE5D-2235-383C-78DA9CD61047}"/>
                  </a:ext>
                </a:extLst>
              </xdr:cNvPr>
              <xdr:cNvSpPr txBox="1"/>
            </xdr:nvSpPr>
            <xdr:spPr>
              <a:xfrm>
                <a:off x="14741824" y="93221508"/>
                <a:ext cx="812165" cy="7095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B017EC88-A61C-4979-A271-33BA39BFE387}" type="TxLink">
                  <a:rPr lang="en-US" sz="3200" b="1" i="0" u="none" strike="noStrike">
                    <a:solidFill>
                      <a:srgbClr val="ED7D31"/>
                    </a:solidFill>
                    <a:latin typeface="Calibri"/>
                    <a:ea typeface="Calibri"/>
                    <a:cs typeface="Calibri"/>
                  </a:rPr>
                  <a:pPr algn="r"/>
                  <a:t>0</a:t>
                </a:fld>
                <a:endParaRPr lang="es-MX" sz="3200" b="1">
                  <a:solidFill>
                    <a:srgbClr val="ED7D31"/>
                  </a:solidFill>
                </a:endParaRPr>
              </a:p>
            </xdr:txBody>
          </xdr:sp>
          <xdr:sp macro="" textlink="">
            <xdr:nvSpPr>
              <xdr:cNvPr id="112" name="CuadroTexto 111">
                <a:extLst>
                  <a:ext uri="{FF2B5EF4-FFF2-40B4-BE49-F238E27FC236}">
                    <a16:creationId xmlns:a16="http://schemas.microsoft.com/office/drawing/2014/main" id="{4F4EC75C-AD1B-5CC6-4B85-999077586ED4}"/>
                  </a:ext>
                </a:extLst>
              </xdr:cNvPr>
              <xdr:cNvSpPr txBox="1"/>
            </xdr:nvSpPr>
            <xdr:spPr>
              <a:xfrm>
                <a:off x="18773508" y="92441754"/>
                <a:ext cx="1348490" cy="66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4000" b="1"/>
                  <a:t>Total</a:t>
                </a:r>
              </a:p>
            </xdr:txBody>
          </xdr:sp>
          <xdr:sp macro="" textlink="[1]Hoja1!U7">
            <xdr:nvSpPr>
              <xdr:cNvPr id="113" name="CuadroTexto 112">
                <a:extLst>
                  <a:ext uri="{FF2B5EF4-FFF2-40B4-BE49-F238E27FC236}">
                    <a16:creationId xmlns:a16="http://schemas.microsoft.com/office/drawing/2014/main" id="{8F5D8900-18FB-5DC0-9BEF-FBD7832C98C6}"/>
                  </a:ext>
                </a:extLst>
              </xdr:cNvPr>
              <xdr:cNvSpPr txBox="1"/>
            </xdr:nvSpPr>
            <xdr:spPr>
              <a:xfrm>
                <a:off x="18734865" y="92906757"/>
                <a:ext cx="1365355" cy="7130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2D14DBAF-43E4-4F29-A0F0-B924838734A0}" type="TxLink">
                  <a:rPr lang="en-US" sz="4800" b="1" i="0" u="none" strike="noStrike">
                    <a:solidFill>
                      <a:srgbClr val="832A2C"/>
                    </a:solidFill>
                    <a:latin typeface="Calibri"/>
                    <a:ea typeface="Calibri"/>
                    <a:cs typeface="Calibri"/>
                  </a:rPr>
                  <a:pPr algn="ctr"/>
                  <a:t>92</a:t>
                </a:fld>
                <a:endParaRPr lang="es-MX" sz="4800" b="1">
                  <a:solidFill>
                    <a:srgbClr val="832A2C"/>
                  </a:solidFill>
                </a:endParaRPr>
              </a:p>
            </xdr:txBody>
          </xdr:sp>
          <xdr:sp macro="" textlink="">
            <xdr:nvSpPr>
              <xdr:cNvPr id="114" name="CuadroTexto 113">
                <a:extLst>
                  <a:ext uri="{FF2B5EF4-FFF2-40B4-BE49-F238E27FC236}">
                    <a16:creationId xmlns:a16="http://schemas.microsoft.com/office/drawing/2014/main" id="{B56B6F77-C207-C326-A6FB-6462B3F75454}"/>
                  </a:ext>
                </a:extLst>
              </xdr:cNvPr>
              <xdr:cNvSpPr txBox="1"/>
            </xdr:nvSpPr>
            <xdr:spPr>
              <a:xfrm>
                <a:off x="15686309" y="92947398"/>
                <a:ext cx="2015167" cy="3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sp macro="" textlink="">
            <xdr:nvSpPr>
              <xdr:cNvPr id="115" name="CuadroTexto 114">
                <a:extLst>
                  <a:ext uri="{FF2B5EF4-FFF2-40B4-BE49-F238E27FC236}">
                    <a16:creationId xmlns:a16="http://schemas.microsoft.com/office/drawing/2014/main" id="{572AE6A7-CB44-B4BC-F540-B198ACB1FC76}"/>
                  </a:ext>
                </a:extLst>
              </xdr:cNvPr>
              <xdr:cNvSpPr txBox="1"/>
            </xdr:nvSpPr>
            <xdr:spPr>
              <a:xfrm>
                <a:off x="15711016" y="92518907"/>
                <a:ext cx="1972565" cy="385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sp macro="" textlink="">
            <xdr:nvSpPr>
              <xdr:cNvPr id="116" name="CuadroTexto 115">
                <a:extLst>
                  <a:ext uri="{FF2B5EF4-FFF2-40B4-BE49-F238E27FC236}">
                    <a16:creationId xmlns:a16="http://schemas.microsoft.com/office/drawing/2014/main" id="{5F9EC9CD-61A4-270E-273A-A96A111AD71F}"/>
                  </a:ext>
                </a:extLst>
              </xdr:cNvPr>
              <xdr:cNvSpPr txBox="1"/>
            </xdr:nvSpPr>
            <xdr:spPr>
              <a:xfrm>
                <a:off x="14433710" y="91607180"/>
                <a:ext cx="6084446" cy="98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2800" b="1">
                    <a:solidFill>
                      <a:sysClr val="windowText" lastClr="000000"/>
                    </a:solidFill>
                  </a:rPr>
                  <a:t>Dirección de Obras, Ordenamiento Territorial y Servicios Municipales</a:t>
                </a:r>
              </a:p>
            </xdr:txBody>
          </xdr:sp>
        </xdr:grpSp>
        <xdr:sp macro="" textlink="[1]Hoja1!W21">
          <xdr:nvSpPr>
            <xdr:cNvPr id="107" name="CuadroTexto 106">
              <a:extLst>
                <a:ext uri="{FF2B5EF4-FFF2-40B4-BE49-F238E27FC236}">
                  <a16:creationId xmlns:a16="http://schemas.microsoft.com/office/drawing/2014/main" id="{2F24A3F0-11D4-9053-61EC-F8F67B1B533F}"/>
                </a:ext>
              </a:extLst>
            </xdr:cNvPr>
            <xdr:cNvSpPr txBox="1"/>
          </xdr:nvSpPr>
          <xdr:spPr>
            <a:xfrm>
              <a:off x="14241310" y="92321157"/>
              <a:ext cx="1305185" cy="560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DA705AC6-2BDC-4929-94AA-E0805CE0981E}" type="TxLink">
                <a:rPr lang="en-US" sz="3200" b="1" i="0" u="none" strike="noStrike">
                  <a:solidFill>
                    <a:srgbClr val="00B050"/>
                  </a:solidFill>
                  <a:latin typeface="Calibri"/>
                  <a:ea typeface="Calibri"/>
                  <a:cs typeface="Calibri"/>
                </a:rPr>
                <a:pPr algn="r"/>
                <a:t>28</a:t>
              </a:fld>
              <a:endParaRPr lang="es-MX" sz="3200" b="1">
                <a:solidFill>
                  <a:srgbClr val="00B050"/>
                </a:solidFill>
              </a:endParaRPr>
            </a:p>
          </xdr:txBody>
        </xdr:sp>
      </xdr:grpSp>
      <xdr:grpSp>
        <xdr:nvGrpSpPr>
          <xdr:cNvPr id="67" name="Grupo 66">
            <a:extLst>
              <a:ext uri="{FF2B5EF4-FFF2-40B4-BE49-F238E27FC236}">
                <a16:creationId xmlns:a16="http://schemas.microsoft.com/office/drawing/2014/main" id="{7FBE094A-2F46-4345-1D45-36E54B8B0CCE}"/>
              </a:ext>
            </a:extLst>
          </xdr:cNvPr>
          <xdr:cNvGrpSpPr/>
        </xdr:nvGrpSpPr>
        <xdr:grpSpPr>
          <a:xfrm>
            <a:off x="7372042" y="91636808"/>
            <a:ext cx="7090570" cy="2520092"/>
            <a:chOff x="12418139" y="71220492"/>
            <a:chExt cx="8772658" cy="2719044"/>
          </a:xfrm>
        </xdr:grpSpPr>
        <xdr:sp macro="" textlink="">
          <xdr:nvSpPr>
            <xdr:cNvPr id="98" name="Rectángulo: esquinas redondeadas 97">
              <a:extLst>
                <a:ext uri="{FF2B5EF4-FFF2-40B4-BE49-F238E27FC236}">
                  <a16:creationId xmlns:a16="http://schemas.microsoft.com/office/drawing/2014/main" id="{A0DBD49D-BEE6-57AF-59E5-54E4AF14C468}"/>
                </a:ext>
              </a:extLst>
            </xdr:cNvPr>
            <xdr:cNvSpPr/>
          </xdr:nvSpPr>
          <xdr:spPr>
            <a:xfrm>
              <a:off x="12418139" y="71240060"/>
              <a:ext cx="8404871" cy="2699476"/>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grpSp>
          <xdr:nvGrpSpPr>
            <xdr:cNvPr id="99" name="Grupo 98">
              <a:extLst>
                <a:ext uri="{FF2B5EF4-FFF2-40B4-BE49-F238E27FC236}">
                  <a16:creationId xmlns:a16="http://schemas.microsoft.com/office/drawing/2014/main" id="{D2C4F296-3C9E-B859-791B-93B6E4F96649}"/>
                </a:ext>
              </a:extLst>
            </xdr:cNvPr>
            <xdr:cNvGrpSpPr/>
          </xdr:nvGrpSpPr>
          <xdr:grpSpPr>
            <a:xfrm>
              <a:off x="12688208" y="71220492"/>
              <a:ext cx="8502589" cy="2569375"/>
              <a:chOff x="10858991" y="67605025"/>
              <a:chExt cx="12192790" cy="2423966"/>
            </a:xfrm>
          </xdr:grpSpPr>
          <xdr:sp macro="" textlink="[1]Hoja1!W15">
            <xdr:nvSpPr>
              <xdr:cNvPr id="100" name="CuadroTexto 99">
                <a:extLst>
                  <a:ext uri="{FF2B5EF4-FFF2-40B4-BE49-F238E27FC236}">
                    <a16:creationId xmlns:a16="http://schemas.microsoft.com/office/drawing/2014/main" id="{D67C17B8-F5FC-B361-D59F-EADE781503B7}"/>
                  </a:ext>
                </a:extLst>
              </xdr:cNvPr>
              <xdr:cNvSpPr txBox="1"/>
            </xdr:nvSpPr>
            <xdr:spPr>
              <a:xfrm>
                <a:off x="11273874" y="68497971"/>
                <a:ext cx="1811780" cy="584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51367E39-BB8D-4853-85C1-B98AB0C478C5}" type="TxLink">
                  <a:rPr lang="en-US" sz="3200" b="1" i="0" u="none" strike="noStrike">
                    <a:solidFill>
                      <a:srgbClr val="00B050"/>
                    </a:solidFill>
                    <a:latin typeface="Calibri"/>
                    <a:ea typeface="Calibri"/>
                    <a:cs typeface="Calibri"/>
                  </a:rPr>
                  <a:pPr algn="r"/>
                  <a:t>61</a:t>
                </a:fld>
                <a:endParaRPr lang="es-MX" sz="3200" b="1">
                  <a:solidFill>
                    <a:srgbClr val="00B050"/>
                  </a:solidFill>
                </a:endParaRPr>
              </a:p>
            </xdr:txBody>
          </xdr:sp>
          <xdr:sp macro="" textlink="[1]Hoja1!W4">
            <xdr:nvSpPr>
              <xdr:cNvPr id="101" name="CuadroTexto 100">
                <a:extLst>
                  <a:ext uri="{FF2B5EF4-FFF2-40B4-BE49-F238E27FC236}">
                    <a16:creationId xmlns:a16="http://schemas.microsoft.com/office/drawing/2014/main" id="{500833F3-E205-AA05-F334-D641C415D196}"/>
                  </a:ext>
                </a:extLst>
              </xdr:cNvPr>
              <xdr:cNvSpPr txBox="1"/>
            </xdr:nvSpPr>
            <xdr:spPr>
              <a:xfrm>
                <a:off x="11333652" y="68927838"/>
                <a:ext cx="1761606" cy="590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026F8894-8A10-441F-B6D7-897432FFE426}" type="TxLink">
                  <a:rPr lang="en-US" sz="3200" b="1" i="0" u="none" strike="noStrike">
                    <a:solidFill>
                      <a:srgbClr val="FF0000"/>
                    </a:solidFill>
                    <a:latin typeface="Calibri"/>
                    <a:ea typeface="Calibri"/>
                    <a:cs typeface="Calibri"/>
                  </a:rPr>
                  <a:pPr algn="r"/>
                  <a:t>76</a:t>
                </a:fld>
                <a:endParaRPr lang="es-MX" sz="3200" b="1">
                  <a:solidFill>
                    <a:srgbClr val="FF0000"/>
                  </a:solidFill>
                </a:endParaRPr>
              </a:p>
            </xdr:txBody>
          </xdr:sp>
          <xdr:sp macro="" textlink="[1]Hoja1!Z4">
            <xdr:nvSpPr>
              <xdr:cNvPr id="102" name="CuadroTexto 101">
                <a:extLst>
                  <a:ext uri="{FF2B5EF4-FFF2-40B4-BE49-F238E27FC236}">
                    <a16:creationId xmlns:a16="http://schemas.microsoft.com/office/drawing/2014/main" id="{F8F739AD-25E8-195C-4A59-7B78BA27C337}"/>
                  </a:ext>
                </a:extLst>
              </xdr:cNvPr>
              <xdr:cNvSpPr txBox="1"/>
            </xdr:nvSpPr>
            <xdr:spPr>
              <a:xfrm>
                <a:off x="11756498" y="69435495"/>
                <a:ext cx="1274280" cy="59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F6352E74-A291-4F52-B8A1-BC48FBFC9470}" type="TxLink">
                  <a:rPr lang="en-US" sz="3200" b="1" i="0" u="none" strike="noStrike">
                    <a:solidFill>
                      <a:srgbClr val="ED7D31"/>
                    </a:solidFill>
                    <a:latin typeface="Calibri"/>
                    <a:ea typeface="Calibri"/>
                    <a:cs typeface="Calibri"/>
                  </a:rPr>
                  <a:pPr algn="r"/>
                  <a:t>6</a:t>
                </a:fld>
                <a:endParaRPr lang="es-MX" sz="3200" b="1">
                  <a:solidFill>
                    <a:srgbClr val="ED7D31"/>
                  </a:solidFill>
                </a:endParaRPr>
              </a:p>
            </xdr:txBody>
          </xdr:sp>
          <xdr:sp macro="" textlink="">
            <xdr:nvSpPr>
              <xdr:cNvPr id="103" name="CuadroTexto 102">
                <a:extLst>
                  <a:ext uri="{FF2B5EF4-FFF2-40B4-BE49-F238E27FC236}">
                    <a16:creationId xmlns:a16="http://schemas.microsoft.com/office/drawing/2014/main" id="{70D91436-2154-16F2-7271-9B1C1FD6C6DC}"/>
                  </a:ext>
                </a:extLst>
              </xdr:cNvPr>
              <xdr:cNvSpPr txBox="1"/>
            </xdr:nvSpPr>
            <xdr:spPr>
              <a:xfrm>
                <a:off x="19404087" y="68544303"/>
                <a:ext cx="3362651" cy="711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4000" b="1"/>
                  <a:t>Total</a:t>
                </a:r>
              </a:p>
            </xdr:txBody>
          </xdr:sp>
          <xdr:sp macro="" textlink="[1]Hoja1!U9">
            <xdr:nvSpPr>
              <xdr:cNvPr id="104" name="CuadroTexto 103">
                <a:extLst>
                  <a:ext uri="{FF2B5EF4-FFF2-40B4-BE49-F238E27FC236}">
                    <a16:creationId xmlns:a16="http://schemas.microsoft.com/office/drawing/2014/main" id="{45386692-F5B4-853F-39FD-1DD404F854D3}"/>
                  </a:ext>
                </a:extLst>
              </xdr:cNvPr>
              <xdr:cNvSpPr txBox="1"/>
            </xdr:nvSpPr>
            <xdr:spPr>
              <a:xfrm>
                <a:off x="18683533" y="69047849"/>
                <a:ext cx="2770179" cy="764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7D651B19-E7A7-4F36-9AFB-A50F6315188D}" type="TxLink">
                  <a:rPr lang="en-US" sz="4800" b="1" i="0" u="none" strike="noStrike">
                    <a:solidFill>
                      <a:srgbClr val="832A2C"/>
                    </a:solidFill>
                    <a:latin typeface="Calibri"/>
                    <a:ea typeface="Calibri"/>
                    <a:cs typeface="Calibri"/>
                  </a:rPr>
                  <a:pPr algn="r"/>
                  <a:t>143</a:t>
                </a:fld>
                <a:endParaRPr lang="es-MX" sz="4800" b="1">
                  <a:solidFill>
                    <a:srgbClr val="832A2C"/>
                  </a:solidFill>
                </a:endParaRPr>
              </a:p>
            </xdr:txBody>
          </xdr:sp>
          <xdr:sp macro="" textlink="">
            <xdr:nvSpPr>
              <xdr:cNvPr id="105" name="CuadroTexto 104">
                <a:extLst>
                  <a:ext uri="{FF2B5EF4-FFF2-40B4-BE49-F238E27FC236}">
                    <a16:creationId xmlns:a16="http://schemas.microsoft.com/office/drawing/2014/main" id="{40A443C4-1366-A2F3-7286-7F1CDB4EA175}"/>
                  </a:ext>
                </a:extLst>
              </xdr:cNvPr>
              <xdr:cNvSpPr txBox="1"/>
            </xdr:nvSpPr>
            <xdr:spPr>
              <a:xfrm>
                <a:off x="10858991" y="67605025"/>
                <a:ext cx="12192790" cy="6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3200" b="1"/>
                  <a:t>Secretaría</a:t>
                </a:r>
                <a:r>
                  <a:rPr lang="es-MX" sz="3200" b="1" baseline="0"/>
                  <a:t> del Ayuntamiento</a:t>
                </a:r>
                <a:endParaRPr lang="es-MX" sz="3200" b="1"/>
              </a:p>
            </xdr:txBody>
          </xdr:sp>
        </xdr:grpSp>
      </xdr:grpSp>
      <xdr:sp macro="" textlink="">
        <xdr:nvSpPr>
          <xdr:cNvPr id="68" name="CuadroTexto 67">
            <a:extLst>
              <a:ext uri="{FF2B5EF4-FFF2-40B4-BE49-F238E27FC236}">
                <a16:creationId xmlns:a16="http://schemas.microsoft.com/office/drawing/2014/main" id="{98906612-DCE9-6A3A-4A52-272EE783E815}"/>
              </a:ext>
            </a:extLst>
          </xdr:cNvPr>
          <xdr:cNvSpPr txBox="1"/>
        </xdr:nvSpPr>
        <xdr:spPr>
          <a:xfrm>
            <a:off x="8791599" y="93565501"/>
            <a:ext cx="2220202" cy="313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En</a:t>
            </a:r>
            <a:r>
              <a:rPr lang="es-MX" sz="2000" b="1" baseline="0"/>
              <a:t> Proceso</a:t>
            </a:r>
            <a:endParaRPr lang="es-MX" sz="2000" b="1"/>
          </a:p>
        </xdr:txBody>
      </xdr:sp>
      <xdr:sp macro="" textlink="">
        <xdr:nvSpPr>
          <xdr:cNvPr id="69" name="CuadroTexto 68">
            <a:extLst>
              <a:ext uri="{FF2B5EF4-FFF2-40B4-BE49-F238E27FC236}">
                <a16:creationId xmlns:a16="http://schemas.microsoft.com/office/drawing/2014/main" id="{4DDD0DDC-70DD-8B90-3BC9-22B672C6A9B5}"/>
              </a:ext>
            </a:extLst>
          </xdr:cNvPr>
          <xdr:cNvSpPr txBox="1"/>
        </xdr:nvSpPr>
        <xdr:spPr>
          <a:xfrm>
            <a:off x="8781296" y="93082842"/>
            <a:ext cx="2203512" cy="395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sp macro="" textlink="">
        <xdr:nvSpPr>
          <xdr:cNvPr id="70" name="CuadroTexto 69">
            <a:extLst>
              <a:ext uri="{FF2B5EF4-FFF2-40B4-BE49-F238E27FC236}">
                <a16:creationId xmlns:a16="http://schemas.microsoft.com/office/drawing/2014/main" id="{A893129E-C359-7975-9477-56DA4445F6A6}"/>
              </a:ext>
            </a:extLst>
          </xdr:cNvPr>
          <xdr:cNvSpPr txBox="1"/>
        </xdr:nvSpPr>
        <xdr:spPr>
          <a:xfrm>
            <a:off x="8790542" y="92648905"/>
            <a:ext cx="2156927" cy="390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grpSp>
        <xdr:nvGrpSpPr>
          <xdr:cNvPr id="71" name="Grupo 70">
            <a:extLst>
              <a:ext uri="{FF2B5EF4-FFF2-40B4-BE49-F238E27FC236}">
                <a16:creationId xmlns:a16="http://schemas.microsoft.com/office/drawing/2014/main" id="{FFA24195-B9C8-ECFA-828C-779456A69AE0}"/>
              </a:ext>
            </a:extLst>
          </xdr:cNvPr>
          <xdr:cNvGrpSpPr/>
        </xdr:nvGrpSpPr>
        <xdr:grpSpPr>
          <a:xfrm>
            <a:off x="7367034" y="96895779"/>
            <a:ext cx="6781254" cy="2411623"/>
            <a:chOff x="7404176" y="91390296"/>
            <a:chExt cx="6727348" cy="2353008"/>
          </a:xfrm>
        </xdr:grpSpPr>
        <xdr:grpSp>
          <xdr:nvGrpSpPr>
            <xdr:cNvPr id="85" name="Grupo 84">
              <a:extLst>
                <a:ext uri="{FF2B5EF4-FFF2-40B4-BE49-F238E27FC236}">
                  <a16:creationId xmlns:a16="http://schemas.microsoft.com/office/drawing/2014/main" id="{E57ADAAF-67FA-28B2-7E00-DF3FC4553098}"/>
                </a:ext>
              </a:extLst>
            </xdr:cNvPr>
            <xdr:cNvGrpSpPr/>
          </xdr:nvGrpSpPr>
          <xdr:grpSpPr>
            <a:xfrm>
              <a:off x="7404176" y="91390296"/>
              <a:ext cx="6727348" cy="2353008"/>
              <a:chOff x="12357158" y="77156288"/>
              <a:chExt cx="8645580" cy="2608883"/>
            </a:xfrm>
          </xdr:grpSpPr>
          <xdr:sp macro="" textlink="">
            <xdr:nvSpPr>
              <xdr:cNvPr id="89" name="Rectángulo: esquinas redondeadas 88">
                <a:extLst>
                  <a:ext uri="{FF2B5EF4-FFF2-40B4-BE49-F238E27FC236}">
                    <a16:creationId xmlns:a16="http://schemas.microsoft.com/office/drawing/2014/main" id="{3845B342-42D4-947D-9988-E90C14558514}"/>
                  </a:ext>
                </a:extLst>
              </xdr:cNvPr>
              <xdr:cNvSpPr/>
            </xdr:nvSpPr>
            <xdr:spPr>
              <a:xfrm>
                <a:off x="12357158" y="77156288"/>
                <a:ext cx="8645580" cy="2608883"/>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grpSp>
            <xdr:nvGrpSpPr>
              <xdr:cNvPr id="90" name="Grupo 89">
                <a:extLst>
                  <a:ext uri="{FF2B5EF4-FFF2-40B4-BE49-F238E27FC236}">
                    <a16:creationId xmlns:a16="http://schemas.microsoft.com/office/drawing/2014/main" id="{7FD7A4B0-3DFA-3477-FD8B-8A728C5782CE}"/>
                  </a:ext>
                </a:extLst>
              </xdr:cNvPr>
              <xdr:cNvGrpSpPr/>
            </xdr:nvGrpSpPr>
            <xdr:grpSpPr>
              <a:xfrm>
                <a:off x="12695116" y="77307820"/>
                <a:ext cx="7888858" cy="2155991"/>
                <a:chOff x="11422142" y="73412091"/>
                <a:chExt cx="10506909" cy="2032032"/>
              </a:xfrm>
            </xdr:grpSpPr>
            <xdr:sp macro="" textlink="[1]Hoja1!W16">
              <xdr:nvSpPr>
                <xdr:cNvPr id="91" name="CuadroTexto 90">
                  <a:extLst>
                    <a:ext uri="{FF2B5EF4-FFF2-40B4-BE49-F238E27FC236}">
                      <a16:creationId xmlns:a16="http://schemas.microsoft.com/office/drawing/2014/main" id="{E7ABC6CE-0648-1069-30E3-306CF70604F0}"/>
                    </a:ext>
                  </a:extLst>
                </xdr:cNvPr>
                <xdr:cNvSpPr txBox="1"/>
              </xdr:nvSpPr>
              <xdr:spPr>
                <a:xfrm>
                  <a:off x="12226997" y="74068566"/>
                  <a:ext cx="1262053" cy="622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2B2A87FB-7A0F-4B71-8840-0C5F05A972B9}" type="TxLink">
                    <a:rPr lang="en-US" sz="3200" b="1" i="0" u="none" strike="noStrike">
                      <a:solidFill>
                        <a:srgbClr val="22C55E"/>
                      </a:solidFill>
                      <a:latin typeface="Calibri"/>
                      <a:ea typeface="Calibri"/>
                      <a:cs typeface="Calibri"/>
                    </a:rPr>
                    <a:pPr algn="r"/>
                    <a:t>41</a:t>
                  </a:fld>
                  <a:endParaRPr lang="en-US" sz="3200" b="1" i="0" u="none" strike="noStrike">
                    <a:solidFill>
                      <a:srgbClr val="22C55E"/>
                    </a:solidFill>
                    <a:latin typeface="Calibri"/>
                    <a:ea typeface="Calibri"/>
                    <a:cs typeface="Calibri"/>
                  </a:endParaRPr>
                </a:p>
              </xdr:txBody>
            </xdr:sp>
            <xdr:sp macro="" textlink="[1]Hoja1!W5">
              <xdr:nvSpPr>
                <xdr:cNvPr id="92" name="CuadroTexto 91">
                  <a:extLst>
                    <a:ext uri="{FF2B5EF4-FFF2-40B4-BE49-F238E27FC236}">
                      <a16:creationId xmlns:a16="http://schemas.microsoft.com/office/drawing/2014/main" id="{7537954B-1488-5D38-9505-0251A2216093}"/>
                    </a:ext>
                  </a:extLst>
                </xdr:cNvPr>
                <xdr:cNvSpPr txBox="1"/>
              </xdr:nvSpPr>
              <xdr:spPr>
                <a:xfrm>
                  <a:off x="12221609" y="74473202"/>
                  <a:ext cx="1267884" cy="563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6343243A-E456-48D9-A8EC-F44D4C2960B0}" type="TxLink">
                    <a:rPr lang="en-US" sz="3200" b="1" i="0" u="none" strike="noStrike">
                      <a:solidFill>
                        <a:srgbClr val="FF0000"/>
                      </a:solidFill>
                      <a:latin typeface="Calibri"/>
                      <a:ea typeface="Calibri"/>
                      <a:cs typeface="Calibri"/>
                    </a:rPr>
                    <a:pPr algn="r"/>
                    <a:t>76</a:t>
                  </a:fld>
                  <a:endParaRPr lang="en-US" sz="3200" b="1">
                    <a:solidFill>
                      <a:srgbClr val="FF0000"/>
                    </a:solidFill>
                  </a:endParaRPr>
                </a:p>
              </xdr:txBody>
            </xdr:sp>
            <xdr:sp macro="" textlink="[1]Hoja1!Z5">
              <xdr:nvSpPr>
                <xdr:cNvPr id="93" name="CuadroTexto 92">
                  <a:extLst>
                    <a:ext uri="{FF2B5EF4-FFF2-40B4-BE49-F238E27FC236}">
                      <a16:creationId xmlns:a16="http://schemas.microsoft.com/office/drawing/2014/main" id="{5B45B6E5-DBA5-90E3-B506-B1310F0FAD7D}"/>
                    </a:ext>
                  </a:extLst>
                </xdr:cNvPr>
                <xdr:cNvSpPr txBox="1"/>
              </xdr:nvSpPr>
              <xdr:spPr>
                <a:xfrm>
                  <a:off x="12286213" y="74885530"/>
                  <a:ext cx="1213929" cy="55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712539B6-77A4-45A3-B43E-A17E29870AAC}" type="TxLink">
                    <a:rPr lang="en-US" sz="3200" b="1" i="0" u="none" strike="noStrike">
                      <a:solidFill>
                        <a:srgbClr val="ED7D31"/>
                      </a:solidFill>
                      <a:latin typeface="Calibri"/>
                      <a:ea typeface="Calibri"/>
                      <a:cs typeface="Calibri"/>
                    </a:rPr>
                    <a:pPr algn="r"/>
                    <a:t>0</a:t>
                  </a:fld>
                  <a:endParaRPr lang="en-US" sz="3200" b="1">
                    <a:solidFill>
                      <a:srgbClr val="ED7D31"/>
                    </a:solidFill>
                  </a:endParaRPr>
                </a:p>
              </xdr:txBody>
            </xdr:sp>
            <xdr:grpSp>
              <xdr:nvGrpSpPr>
                <xdr:cNvPr id="94" name="Grupo 93">
                  <a:extLst>
                    <a:ext uri="{FF2B5EF4-FFF2-40B4-BE49-F238E27FC236}">
                      <a16:creationId xmlns:a16="http://schemas.microsoft.com/office/drawing/2014/main" id="{82617BF6-F937-CEE1-342D-98553B4A5D01}"/>
                    </a:ext>
                  </a:extLst>
                </xdr:cNvPr>
                <xdr:cNvGrpSpPr/>
              </xdr:nvGrpSpPr>
              <xdr:grpSpPr>
                <a:xfrm>
                  <a:off x="11422142" y="73412091"/>
                  <a:ext cx="10506909" cy="2015891"/>
                  <a:chOff x="11285794" y="73340654"/>
                  <a:chExt cx="12814620" cy="2015891"/>
                </a:xfrm>
              </xdr:grpSpPr>
              <xdr:sp macro="" textlink="">
                <xdr:nvSpPr>
                  <xdr:cNvPr id="95" name="CuadroTexto 94">
                    <a:extLst>
                      <a:ext uri="{FF2B5EF4-FFF2-40B4-BE49-F238E27FC236}">
                        <a16:creationId xmlns:a16="http://schemas.microsoft.com/office/drawing/2014/main" id="{C156DED1-6AAC-5D7C-430C-64223B2A3A49}"/>
                      </a:ext>
                    </a:extLst>
                  </xdr:cNvPr>
                  <xdr:cNvSpPr txBox="1"/>
                </xdr:nvSpPr>
                <xdr:spPr>
                  <a:xfrm>
                    <a:off x="11285794" y="73340654"/>
                    <a:ext cx="12814620" cy="642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3200" b="1"/>
                      <a:t>Dirección de Administración</a:t>
                    </a:r>
                  </a:p>
                </xdr:txBody>
              </xdr:sp>
              <xdr:sp macro="" textlink="">
                <xdr:nvSpPr>
                  <xdr:cNvPr id="96" name="CuadroTexto 95">
                    <a:extLst>
                      <a:ext uri="{FF2B5EF4-FFF2-40B4-BE49-F238E27FC236}">
                        <a16:creationId xmlns:a16="http://schemas.microsoft.com/office/drawing/2014/main" id="{F47E4587-93D5-DB38-B8F5-7BE1E54BAC47}"/>
                      </a:ext>
                    </a:extLst>
                  </xdr:cNvPr>
                  <xdr:cNvSpPr txBox="1"/>
                </xdr:nvSpPr>
                <xdr:spPr>
                  <a:xfrm>
                    <a:off x="20161492" y="73886339"/>
                    <a:ext cx="3686362" cy="718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s-MX" sz="4000" b="1"/>
                      <a:t>Total</a:t>
                    </a:r>
                  </a:p>
                </xdr:txBody>
              </xdr:sp>
              <xdr:sp macro="" textlink="[1]Hoja1!U8">
                <xdr:nvSpPr>
                  <xdr:cNvPr id="97" name="CuadroTexto 96">
                    <a:extLst>
                      <a:ext uri="{FF2B5EF4-FFF2-40B4-BE49-F238E27FC236}">
                        <a16:creationId xmlns:a16="http://schemas.microsoft.com/office/drawing/2014/main" id="{522E149A-4A5B-0B08-1AD1-54F23DD3DE0B}"/>
                      </a:ext>
                    </a:extLst>
                  </xdr:cNvPr>
                  <xdr:cNvSpPr txBox="1"/>
                </xdr:nvSpPr>
                <xdr:spPr>
                  <a:xfrm>
                    <a:off x="20315415" y="74592038"/>
                    <a:ext cx="3544940" cy="76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2CA9E9B0-C92D-4716-B881-7EEABC93A90B}" type="TxLink">
                      <a:rPr lang="en-US" sz="4800" b="1" i="0" u="none" strike="noStrike">
                        <a:solidFill>
                          <a:srgbClr val="832A2C"/>
                        </a:solidFill>
                        <a:latin typeface="Calibri"/>
                        <a:ea typeface="Calibri"/>
                        <a:cs typeface="Calibri"/>
                      </a:rPr>
                      <a:pPr algn="r"/>
                      <a:t>117</a:t>
                    </a:fld>
                    <a:endParaRPr lang="es-MX" sz="4800" b="1">
                      <a:solidFill>
                        <a:srgbClr val="832A2C"/>
                      </a:solidFill>
                    </a:endParaRPr>
                  </a:p>
                </xdr:txBody>
              </xdr:sp>
            </xdr:grpSp>
          </xdr:grpSp>
        </xdr:grpSp>
        <xdr:sp macro="" textlink="">
          <xdr:nvSpPr>
            <xdr:cNvPr id="86" name="CuadroTexto 85">
              <a:extLst>
                <a:ext uri="{FF2B5EF4-FFF2-40B4-BE49-F238E27FC236}">
                  <a16:creationId xmlns:a16="http://schemas.microsoft.com/office/drawing/2014/main" id="{07DF1DC3-CDE9-D812-43AB-4AB57D84589B}"/>
                </a:ext>
              </a:extLst>
            </xdr:cNvPr>
            <xdr:cNvSpPr txBox="1"/>
          </xdr:nvSpPr>
          <xdr:spPr>
            <a:xfrm>
              <a:off x="8814959" y="93075096"/>
              <a:ext cx="2134006" cy="305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En</a:t>
              </a:r>
              <a:r>
                <a:rPr lang="es-MX" sz="2000" b="1" baseline="0"/>
                <a:t> Proceso</a:t>
              </a:r>
              <a:endParaRPr lang="es-MX" sz="2000" b="1"/>
            </a:p>
          </xdr:txBody>
        </xdr:sp>
        <xdr:sp macro="" textlink="">
          <xdr:nvSpPr>
            <xdr:cNvPr id="87" name="CuadroTexto 86">
              <a:extLst>
                <a:ext uri="{FF2B5EF4-FFF2-40B4-BE49-F238E27FC236}">
                  <a16:creationId xmlns:a16="http://schemas.microsoft.com/office/drawing/2014/main" id="{AFB8C6FE-76F3-9299-B3BA-EC29E417EA33}"/>
                </a:ext>
              </a:extLst>
            </xdr:cNvPr>
            <xdr:cNvSpPr txBox="1"/>
          </xdr:nvSpPr>
          <xdr:spPr>
            <a:xfrm>
              <a:off x="8815191" y="92691213"/>
              <a:ext cx="2117964" cy="385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sp macro="" textlink="">
          <xdr:nvSpPr>
            <xdr:cNvPr id="88" name="CuadroTexto 87">
              <a:extLst>
                <a:ext uri="{FF2B5EF4-FFF2-40B4-BE49-F238E27FC236}">
                  <a16:creationId xmlns:a16="http://schemas.microsoft.com/office/drawing/2014/main" id="{735F6651-C1F0-7EE6-ADF4-4177B114EF64}"/>
                </a:ext>
              </a:extLst>
            </xdr:cNvPr>
            <xdr:cNvSpPr txBox="1"/>
          </xdr:nvSpPr>
          <xdr:spPr>
            <a:xfrm>
              <a:off x="8813944" y="92290891"/>
              <a:ext cx="2073188" cy="378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grpSp>
      <xdr:grpSp>
        <xdr:nvGrpSpPr>
          <xdr:cNvPr id="72" name="Grupo 71">
            <a:extLst>
              <a:ext uri="{FF2B5EF4-FFF2-40B4-BE49-F238E27FC236}">
                <a16:creationId xmlns:a16="http://schemas.microsoft.com/office/drawing/2014/main" id="{AED67AFF-2A8E-F1A4-3E2B-20A89A7248FD}"/>
              </a:ext>
            </a:extLst>
          </xdr:cNvPr>
          <xdr:cNvGrpSpPr/>
        </xdr:nvGrpSpPr>
        <xdr:grpSpPr>
          <a:xfrm>
            <a:off x="380353" y="96847226"/>
            <a:ext cx="6843993" cy="2417494"/>
            <a:chOff x="552450" y="91405599"/>
            <a:chExt cx="6719701" cy="2354549"/>
          </a:xfrm>
        </xdr:grpSpPr>
        <xdr:grpSp>
          <xdr:nvGrpSpPr>
            <xdr:cNvPr id="73" name="Grupo 72">
              <a:extLst>
                <a:ext uri="{FF2B5EF4-FFF2-40B4-BE49-F238E27FC236}">
                  <a16:creationId xmlns:a16="http://schemas.microsoft.com/office/drawing/2014/main" id="{8EB88960-34EE-1FC3-FA8B-8746846CBA6F}"/>
                </a:ext>
              </a:extLst>
            </xdr:cNvPr>
            <xdr:cNvGrpSpPr/>
          </xdr:nvGrpSpPr>
          <xdr:grpSpPr>
            <a:xfrm>
              <a:off x="552450" y="91405599"/>
              <a:ext cx="6719701" cy="2354549"/>
              <a:chOff x="854299" y="72450182"/>
              <a:chExt cx="7491601" cy="2516074"/>
            </a:xfrm>
          </xdr:grpSpPr>
          <xdr:grpSp>
            <xdr:nvGrpSpPr>
              <xdr:cNvPr id="77" name="Grupo 76">
                <a:extLst>
                  <a:ext uri="{FF2B5EF4-FFF2-40B4-BE49-F238E27FC236}">
                    <a16:creationId xmlns:a16="http://schemas.microsoft.com/office/drawing/2014/main" id="{2F69B278-399E-0BFD-6436-040961DBD6DC}"/>
                  </a:ext>
                </a:extLst>
              </xdr:cNvPr>
              <xdr:cNvGrpSpPr/>
            </xdr:nvGrpSpPr>
            <xdr:grpSpPr>
              <a:xfrm>
                <a:off x="854299" y="72450182"/>
                <a:ext cx="7491601" cy="2516074"/>
                <a:chOff x="2137197" y="77268129"/>
                <a:chExt cx="7491601" cy="2689449"/>
              </a:xfrm>
            </xdr:grpSpPr>
            <xdr:sp macro="" textlink="">
              <xdr:nvSpPr>
                <xdr:cNvPr id="79" name="Rectángulo: esquinas redondeadas 78">
                  <a:extLst>
                    <a:ext uri="{FF2B5EF4-FFF2-40B4-BE49-F238E27FC236}">
                      <a16:creationId xmlns:a16="http://schemas.microsoft.com/office/drawing/2014/main" id="{168E7B84-66AF-A9F1-F49C-5B9DFF0DE856}"/>
                    </a:ext>
                  </a:extLst>
                </xdr:cNvPr>
                <xdr:cNvSpPr/>
              </xdr:nvSpPr>
              <xdr:spPr>
                <a:xfrm>
                  <a:off x="2137197" y="77268129"/>
                  <a:ext cx="7491601" cy="2689449"/>
                </a:xfrm>
                <a:prstGeom prst="roundRect">
                  <a:avLst/>
                </a:prstGeom>
                <a:ln w="63500">
                  <a:solidFill>
                    <a:srgbClr val="832A2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MX" sz="1100"/>
                </a:p>
              </xdr:txBody>
            </xdr:sp>
            <xdr:sp macro="" textlink="">
              <xdr:nvSpPr>
                <xdr:cNvPr id="80" name="CuadroTexto 79">
                  <a:extLst>
                    <a:ext uri="{FF2B5EF4-FFF2-40B4-BE49-F238E27FC236}">
                      <a16:creationId xmlns:a16="http://schemas.microsoft.com/office/drawing/2014/main" id="{565AFD5C-9197-F765-DE0A-078396060279}"/>
                    </a:ext>
                  </a:extLst>
                </xdr:cNvPr>
                <xdr:cNvSpPr txBox="1"/>
              </xdr:nvSpPr>
              <xdr:spPr>
                <a:xfrm>
                  <a:off x="2146841" y="77464436"/>
                  <a:ext cx="7056188" cy="5942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3200" b="1"/>
                    <a:t>Coordinación de Protección Civil</a:t>
                  </a:r>
                </a:p>
              </xdr:txBody>
            </xdr:sp>
            <xdr:sp macro="" textlink="[1]Hoja1!W7">
              <xdr:nvSpPr>
                <xdr:cNvPr id="81" name="CuadroTexto 80">
                  <a:extLst>
                    <a:ext uri="{FF2B5EF4-FFF2-40B4-BE49-F238E27FC236}">
                      <a16:creationId xmlns:a16="http://schemas.microsoft.com/office/drawing/2014/main" id="{04C4344C-9C8E-74C0-020C-6C36838DB2DA}"/>
                    </a:ext>
                  </a:extLst>
                </xdr:cNvPr>
                <xdr:cNvSpPr txBox="1"/>
              </xdr:nvSpPr>
              <xdr:spPr>
                <a:xfrm>
                  <a:off x="2936292" y="78620004"/>
                  <a:ext cx="460548" cy="616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ED10D9EB-6F28-480A-BB59-799AEC219D8A}" type="TxLink">
                    <a:rPr lang="en-US" sz="3200" b="1" i="0" u="none" strike="noStrike">
                      <a:solidFill>
                        <a:srgbClr val="FF0000"/>
                      </a:solidFill>
                      <a:latin typeface="Calibri"/>
                      <a:ea typeface="Calibri"/>
                      <a:cs typeface="Calibri"/>
                    </a:rPr>
                    <a:pPr algn="r"/>
                    <a:t>2</a:t>
                  </a:fld>
                  <a:endParaRPr lang="en-US" sz="3200" b="1">
                    <a:solidFill>
                      <a:srgbClr val="FF0000"/>
                    </a:solidFill>
                  </a:endParaRPr>
                </a:p>
              </xdr:txBody>
            </xdr:sp>
            <xdr:sp macro="" textlink="[1]Hoja1!Z8">
              <xdr:nvSpPr>
                <xdr:cNvPr id="82" name="CuadroTexto 81">
                  <a:extLst>
                    <a:ext uri="{FF2B5EF4-FFF2-40B4-BE49-F238E27FC236}">
                      <a16:creationId xmlns:a16="http://schemas.microsoft.com/office/drawing/2014/main" id="{F427933C-8DCC-0576-FFF3-17363C5C8FEA}"/>
                    </a:ext>
                  </a:extLst>
                </xdr:cNvPr>
                <xdr:cNvSpPr txBox="1"/>
              </xdr:nvSpPr>
              <xdr:spPr>
                <a:xfrm>
                  <a:off x="2931343" y="79085418"/>
                  <a:ext cx="460548" cy="577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790CC7AE-1D5D-4EFC-A994-1B11652F41AE}" type="TxLink">
                    <a:rPr lang="en-US" sz="3200" b="1" i="0" u="none" strike="noStrike">
                      <a:solidFill>
                        <a:srgbClr val="ED7D31"/>
                      </a:solidFill>
                      <a:latin typeface="Calibri"/>
                      <a:ea typeface="Calibri"/>
                      <a:cs typeface="Calibri"/>
                    </a:rPr>
                    <a:pPr algn="r"/>
                    <a:t>3</a:t>
                  </a:fld>
                  <a:endParaRPr lang="en-US" sz="3200" b="1">
                    <a:solidFill>
                      <a:srgbClr val="ED7D31"/>
                    </a:solidFill>
                  </a:endParaRPr>
                </a:p>
              </xdr:txBody>
            </xdr:sp>
            <xdr:sp macro="" textlink="">
              <xdr:nvSpPr>
                <xdr:cNvPr id="83" name="CuadroTexto 82">
                  <a:extLst>
                    <a:ext uri="{FF2B5EF4-FFF2-40B4-BE49-F238E27FC236}">
                      <a16:creationId xmlns:a16="http://schemas.microsoft.com/office/drawing/2014/main" id="{58285BF4-A106-3355-90CB-A88AA3904733}"/>
                    </a:ext>
                  </a:extLst>
                </xdr:cNvPr>
                <xdr:cNvSpPr txBox="1"/>
              </xdr:nvSpPr>
              <xdr:spPr>
                <a:xfrm>
                  <a:off x="7729072" y="78107913"/>
                  <a:ext cx="1732761" cy="754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4000" b="1"/>
                    <a:t>Total</a:t>
                  </a:r>
                </a:p>
              </xdr:txBody>
            </xdr:sp>
            <xdr:sp macro="" textlink="[1]Hoja1!$U$5">
              <xdr:nvSpPr>
                <xdr:cNvPr id="84" name="CuadroTexto 83">
                  <a:extLst>
                    <a:ext uri="{FF2B5EF4-FFF2-40B4-BE49-F238E27FC236}">
                      <a16:creationId xmlns:a16="http://schemas.microsoft.com/office/drawing/2014/main" id="{B554B47F-A9F7-4F06-C112-7446E055918C}"/>
                    </a:ext>
                  </a:extLst>
                </xdr:cNvPr>
                <xdr:cNvSpPr txBox="1"/>
              </xdr:nvSpPr>
              <xdr:spPr>
                <a:xfrm>
                  <a:off x="8353302" y="78827841"/>
                  <a:ext cx="691519" cy="810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B5B47449-C3C9-4C3F-A25B-1CE1A26A65BD}" type="TxLink">
                    <a:rPr lang="en-US" sz="4800" b="1" i="0" u="none" strike="noStrike">
                      <a:solidFill>
                        <a:srgbClr val="832A2C"/>
                      </a:solidFill>
                      <a:latin typeface="Calibri"/>
                      <a:ea typeface="Calibri"/>
                      <a:cs typeface="Calibri"/>
                    </a:rPr>
                    <a:pPr algn="r"/>
                    <a:t>5</a:t>
                  </a:fld>
                  <a:endParaRPr lang="es-MX" sz="4800" b="1">
                    <a:solidFill>
                      <a:srgbClr val="832A2C"/>
                    </a:solidFill>
                  </a:endParaRPr>
                </a:p>
              </xdr:txBody>
            </xdr:sp>
          </xdr:grpSp>
          <xdr:sp macro="" textlink="[1]Hoja1!W19">
            <xdr:nvSpPr>
              <xdr:cNvPr id="78" name="CuadroTexto 77">
                <a:extLst>
                  <a:ext uri="{FF2B5EF4-FFF2-40B4-BE49-F238E27FC236}">
                    <a16:creationId xmlns:a16="http://schemas.microsoft.com/office/drawing/2014/main" id="{92D1AB1C-B63C-A8B6-EE10-1F1AE134A32D}"/>
                  </a:ext>
                </a:extLst>
              </xdr:cNvPr>
              <xdr:cNvSpPr txBox="1"/>
            </xdr:nvSpPr>
            <xdr:spPr>
              <a:xfrm>
                <a:off x="1441001" y="73285309"/>
                <a:ext cx="691521" cy="568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5DF42340-690F-4B36-AE0C-E8267BD684FA}" type="TxLink">
                  <a:rPr lang="en-US" sz="3200" b="1" i="0" u="none" strike="noStrike">
                    <a:solidFill>
                      <a:srgbClr val="00B050"/>
                    </a:solidFill>
                    <a:latin typeface="Calibri"/>
                    <a:ea typeface="Calibri"/>
                    <a:cs typeface="Calibri"/>
                  </a:rPr>
                  <a:pPr algn="r"/>
                  <a:t>0</a:t>
                </a:fld>
                <a:endParaRPr lang="en-US" sz="3200" b="1" i="0" u="none" strike="noStrike">
                  <a:solidFill>
                    <a:srgbClr val="00B050"/>
                  </a:solidFill>
                  <a:latin typeface="Calibri"/>
                  <a:ea typeface="Calibri"/>
                  <a:cs typeface="Calibri"/>
                </a:endParaRPr>
              </a:p>
            </xdr:txBody>
          </xdr:sp>
        </xdr:grpSp>
        <xdr:sp macro="" textlink="">
          <xdr:nvSpPr>
            <xdr:cNvPr id="74" name="CuadroTexto 73">
              <a:extLst>
                <a:ext uri="{FF2B5EF4-FFF2-40B4-BE49-F238E27FC236}">
                  <a16:creationId xmlns:a16="http://schemas.microsoft.com/office/drawing/2014/main" id="{E5F21798-5D72-4E71-ECB0-2BEC5DE804FB}"/>
                </a:ext>
              </a:extLst>
            </xdr:cNvPr>
            <xdr:cNvSpPr txBox="1"/>
          </xdr:nvSpPr>
          <xdr:spPr>
            <a:xfrm>
              <a:off x="1703506" y="93135829"/>
              <a:ext cx="2134006" cy="305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En</a:t>
              </a:r>
              <a:r>
                <a:rPr lang="es-MX" sz="2000" b="1" baseline="0"/>
                <a:t> Proceso</a:t>
              </a:r>
              <a:endParaRPr lang="es-MX" sz="2000" b="1"/>
            </a:p>
          </xdr:txBody>
        </xdr:sp>
        <xdr:sp macro="" textlink="">
          <xdr:nvSpPr>
            <xdr:cNvPr id="75" name="CuadroTexto 74">
              <a:extLst>
                <a:ext uri="{FF2B5EF4-FFF2-40B4-BE49-F238E27FC236}">
                  <a16:creationId xmlns:a16="http://schemas.microsoft.com/office/drawing/2014/main" id="{FCB4303E-E7EB-12C6-3475-B77CE5240766}"/>
                </a:ext>
              </a:extLst>
            </xdr:cNvPr>
            <xdr:cNvSpPr txBox="1"/>
          </xdr:nvSpPr>
          <xdr:spPr>
            <a:xfrm>
              <a:off x="1703738" y="92754394"/>
              <a:ext cx="2117964" cy="385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Rechazados</a:t>
              </a:r>
            </a:p>
          </xdr:txBody>
        </xdr:sp>
        <xdr:sp macro="" textlink="">
          <xdr:nvSpPr>
            <xdr:cNvPr id="76" name="CuadroTexto 75">
              <a:extLst>
                <a:ext uri="{FF2B5EF4-FFF2-40B4-BE49-F238E27FC236}">
                  <a16:creationId xmlns:a16="http://schemas.microsoft.com/office/drawing/2014/main" id="{D1DB6F80-2327-08E4-F94A-48511AFCB1BA}"/>
                </a:ext>
              </a:extLst>
            </xdr:cNvPr>
            <xdr:cNvSpPr txBox="1"/>
          </xdr:nvSpPr>
          <xdr:spPr>
            <a:xfrm>
              <a:off x="1716098" y="92371027"/>
              <a:ext cx="2073188" cy="378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2000" b="1"/>
                <a:t>Finalizados</a:t>
              </a:r>
            </a:p>
          </xdr:txBody>
        </xdr:sp>
      </xdr:grpSp>
    </xdr:grpSp>
    <xdr:clientData/>
  </xdr:twoCellAnchor>
  <xdr:twoCellAnchor>
    <xdr:from>
      <xdr:col>5</xdr:col>
      <xdr:colOff>1501936</xdr:colOff>
      <xdr:row>94</xdr:row>
      <xdr:rowOff>156058</xdr:rowOff>
    </xdr:from>
    <xdr:to>
      <xdr:col>13</xdr:col>
      <xdr:colOff>4762</xdr:colOff>
      <xdr:row>136</xdr:row>
      <xdr:rowOff>15467</xdr:rowOff>
    </xdr:to>
    <xdr:grpSp>
      <xdr:nvGrpSpPr>
        <xdr:cNvPr id="176" name="Grupo 175">
          <a:extLst>
            <a:ext uri="{FF2B5EF4-FFF2-40B4-BE49-F238E27FC236}">
              <a16:creationId xmlns:a16="http://schemas.microsoft.com/office/drawing/2014/main" id="{9D1644A4-93F6-446B-97D8-11FF18C968BE}"/>
            </a:ext>
          </a:extLst>
        </xdr:cNvPr>
        <xdr:cNvGrpSpPr/>
      </xdr:nvGrpSpPr>
      <xdr:grpSpPr>
        <a:xfrm>
          <a:off x="19424811" y="32858558"/>
          <a:ext cx="8948576" cy="7860409"/>
          <a:chOff x="17052651" y="32935760"/>
          <a:chExt cx="11219281" cy="8034745"/>
        </a:xfrm>
      </xdr:grpSpPr>
      <xdr:graphicFrame macro="">
        <xdr:nvGraphicFramePr>
          <xdr:cNvPr id="177" name="Gráfico 176">
            <a:extLst>
              <a:ext uri="{FF2B5EF4-FFF2-40B4-BE49-F238E27FC236}">
                <a16:creationId xmlns:a16="http://schemas.microsoft.com/office/drawing/2014/main" id="{E1E4C5DF-BC96-E83D-426F-9C6B00A31EBF}"/>
              </a:ext>
            </a:extLst>
          </xdr:cNvPr>
          <xdr:cNvGraphicFramePr>
            <a:graphicFrameLocks/>
          </xdr:cNvGraphicFramePr>
        </xdr:nvGraphicFramePr>
        <xdr:xfrm>
          <a:off x="17052651" y="32935760"/>
          <a:ext cx="11219281" cy="8034745"/>
        </xdr:xfrm>
        <a:graphic>
          <a:graphicData uri="http://schemas.openxmlformats.org/drawingml/2006/chart">
            <c:chart xmlns:c="http://schemas.openxmlformats.org/drawingml/2006/chart" xmlns:r="http://schemas.openxmlformats.org/officeDocument/2006/relationships" r:id="rId11"/>
          </a:graphicData>
        </a:graphic>
      </xdr:graphicFrame>
      <xdr:grpSp>
        <xdr:nvGrpSpPr>
          <xdr:cNvPr id="178" name="Grupo 177">
            <a:extLst>
              <a:ext uri="{FF2B5EF4-FFF2-40B4-BE49-F238E27FC236}">
                <a16:creationId xmlns:a16="http://schemas.microsoft.com/office/drawing/2014/main" id="{20552B1B-8302-A992-6242-9EAB558D79FE}"/>
              </a:ext>
            </a:extLst>
          </xdr:cNvPr>
          <xdr:cNvGrpSpPr/>
        </xdr:nvGrpSpPr>
        <xdr:grpSpPr>
          <a:xfrm>
            <a:off x="17628141" y="33540515"/>
            <a:ext cx="3960316" cy="2064123"/>
            <a:chOff x="30400300" y="32761197"/>
            <a:chExt cx="3960316" cy="2064123"/>
          </a:xfrm>
        </xdr:grpSpPr>
        <xdr:sp macro="" textlink="">
          <xdr:nvSpPr>
            <xdr:cNvPr id="179" name="CuadroTexto 1">
              <a:extLst>
                <a:ext uri="{FF2B5EF4-FFF2-40B4-BE49-F238E27FC236}">
                  <a16:creationId xmlns:a16="http://schemas.microsoft.com/office/drawing/2014/main" id="{72351AA8-9154-299F-F3D9-902D8C1F91C2}"/>
                </a:ext>
              </a:extLst>
            </xdr:cNvPr>
            <xdr:cNvSpPr txBox="1"/>
          </xdr:nvSpPr>
          <xdr:spPr>
            <a:xfrm>
              <a:off x="30400300" y="32761197"/>
              <a:ext cx="3960316" cy="2064123"/>
            </a:xfrm>
            <a:prstGeom prst="rect">
              <a:avLst/>
            </a:prstGeom>
            <a:noFill/>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MX" sz="3200" b="1">
                  <a:solidFill>
                    <a:srgbClr val="832A2C"/>
                  </a:solidFill>
                </a:rPr>
                <a:t>Total de </a:t>
              </a:r>
            </a:p>
            <a:p>
              <a:r>
                <a:rPr lang="es-MX" sz="3200" b="1">
                  <a:solidFill>
                    <a:srgbClr val="832A2C"/>
                  </a:solidFill>
                </a:rPr>
                <a:t>Solicitudes:</a:t>
              </a:r>
            </a:p>
          </xdr:txBody>
        </xdr:sp>
        <xdr:sp macro="" textlink="[1]Hoja1!$U$11">
          <xdr:nvSpPr>
            <xdr:cNvPr id="180" name="CuadroTexto 1">
              <a:extLst>
                <a:ext uri="{FF2B5EF4-FFF2-40B4-BE49-F238E27FC236}">
                  <a16:creationId xmlns:a16="http://schemas.microsoft.com/office/drawing/2014/main" id="{6946F95D-FCC0-036E-99B8-C30BFC77FD31}"/>
                </a:ext>
              </a:extLst>
            </xdr:cNvPr>
            <xdr:cNvSpPr txBox="1"/>
          </xdr:nvSpPr>
          <xdr:spPr>
            <a:xfrm>
              <a:off x="32348985" y="33400047"/>
              <a:ext cx="1993141" cy="1276537"/>
            </a:xfrm>
            <a:prstGeom prst="rect">
              <a:avLst/>
            </a:prstGeom>
            <a:noFill/>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99886A62-D61E-4B4A-BACF-A4D30D787D0A}" type="TxLink">
                <a:rPr lang="en-US" sz="3600" b="1" i="0" u="none" strike="noStrike">
                  <a:solidFill>
                    <a:srgbClr val="832A2C"/>
                  </a:solidFill>
                  <a:latin typeface="Calibri"/>
                  <a:ea typeface="Calibri"/>
                  <a:cs typeface="Calibri"/>
                </a:rPr>
                <a:pPr algn="ctr"/>
                <a:t>762</a:t>
              </a:fld>
              <a:endParaRPr lang="es-MX" sz="3600" b="1">
                <a:solidFill>
                  <a:srgbClr val="832A2C"/>
                </a:solidFill>
              </a:endParaRPr>
            </a:p>
          </xdr:txBody>
        </xdr:sp>
      </xdr:grpSp>
    </xdr:grpSp>
    <xdr:clientData/>
  </xdr:twoCellAnchor>
  <xdr:oneCellAnchor>
    <xdr:from>
      <xdr:col>1</xdr:col>
      <xdr:colOff>4409588</xdr:colOff>
      <xdr:row>272</xdr:row>
      <xdr:rowOff>3037</xdr:rowOff>
    </xdr:from>
    <xdr:ext cx="2246922" cy="1469890"/>
    <xdr:sp macro="" textlink="">
      <xdr:nvSpPr>
        <xdr:cNvPr id="181" name="CuadroTexto 180">
          <a:extLst>
            <a:ext uri="{FF2B5EF4-FFF2-40B4-BE49-F238E27FC236}">
              <a16:creationId xmlns:a16="http://schemas.microsoft.com/office/drawing/2014/main" id="{C3DC643E-8292-4470-96FC-E9642A10A8F7}"/>
            </a:ext>
          </a:extLst>
        </xdr:cNvPr>
        <xdr:cNvSpPr txBox="1"/>
      </xdr:nvSpPr>
      <xdr:spPr>
        <a:xfrm>
          <a:off x="5209688" y="69240262"/>
          <a:ext cx="2246922" cy="1469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4400" b="1">
              <a:solidFill>
                <a:srgbClr val="832A2C"/>
              </a:solidFill>
            </a:rPr>
            <a:t>Total de Visitas</a:t>
          </a:r>
          <a:r>
            <a:rPr lang="es-MX" sz="4400" b="1" baseline="0">
              <a:solidFill>
                <a:srgbClr val="832A2C"/>
              </a:solidFill>
            </a:rPr>
            <a:t> :</a:t>
          </a:r>
          <a:endParaRPr lang="es-MX" sz="4400" b="1">
            <a:solidFill>
              <a:srgbClr val="832A2C"/>
            </a:solidFill>
          </a:endParaRPr>
        </a:p>
      </xdr:txBody>
    </xdr:sp>
    <xdr:clientData/>
  </xdr:oneCellAnchor>
  <xdr:oneCellAnchor>
    <xdr:from>
      <xdr:col>1</xdr:col>
      <xdr:colOff>6666647</xdr:colOff>
      <xdr:row>275</xdr:row>
      <xdr:rowOff>145054</xdr:rowOff>
    </xdr:from>
    <xdr:ext cx="2246922" cy="781111"/>
    <xdr:sp macro="" textlink="'[1]graficos google'!H30">
      <xdr:nvSpPr>
        <xdr:cNvPr id="182" name="CuadroTexto 181">
          <a:extLst>
            <a:ext uri="{FF2B5EF4-FFF2-40B4-BE49-F238E27FC236}">
              <a16:creationId xmlns:a16="http://schemas.microsoft.com/office/drawing/2014/main" id="{84A615BC-2879-4235-BD62-6231D991D786}"/>
            </a:ext>
          </a:extLst>
        </xdr:cNvPr>
        <xdr:cNvSpPr txBox="1"/>
      </xdr:nvSpPr>
      <xdr:spPr>
        <a:xfrm>
          <a:off x="7466747" y="69953779"/>
          <a:ext cx="2246922" cy="78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8E54E4C3-207F-46DC-81B1-BC1991000059}" type="TxLink">
            <a:rPr lang="en-US" sz="4400" b="1" i="0" u="none" strike="noStrike">
              <a:solidFill>
                <a:srgbClr val="832A2C"/>
              </a:solidFill>
              <a:latin typeface="Calibri"/>
              <a:ea typeface="Calibri"/>
              <a:cs typeface="Calibri"/>
            </a:rPr>
            <a:pPr/>
            <a:t>45312</a:t>
          </a:fld>
          <a:endParaRPr lang="es-MX" sz="4400" b="1">
            <a:solidFill>
              <a:srgbClr val="832A2C"/>
            </a:solidFill>
          </a:endParaRPr>
        </a:p>
      </xdr:txBody>
    </xdr:sp>
    <xdr:clientData/>
  </xdr:oneCellAnchor>
  <xdr:oneCellAnchor>
    <xdr:from>
      <xdr:col>1</xdr:col>
      <xdr:colOff>3874023</xdr:colOff>
      <xdr:row>466</xdr:row>
      <xdr:rowOff>48763</xdr:rowOff>
    </xdr:from>
    <xdr:ext cx="9769231" cy="1172307"/>
    <xdr:sp macro="" textlink="">
      <xdr:nvSpPr>
        <xdr:cNvPr id="183" name="CuadroTexto 182">
          <a:extLst>
            <a:ext uri="{FF2B5EF4-FFF2-40B4-BE49-F238E27FC236}">
              <a16:creationId xmlns:a16="http://schemas.microsoft.com/office/drawing/2014/main" id="{AE676A05-480D-4F96-B82A-6837421B4D4E}"/>
            </a:ext>
          </a:extLst>
        </xdr:cNvPr>
        <xdr:cNvSpPr txBox="1"/>
      </xdr:nvSpPr>
      <xdr:spPr>
        <a:xfrm>
          <a:off x="4674123" y="108157513"/>
          <a:ext cx="9769231" cy="1172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4400" b="1">
              <a:solidFill>
                <a:srgbClr val="832A2C"/>
              </a:solidFill>
            </a:rPr>
            <a:t>Total de Trámites</a:t>
          </a:r>
          <a:r>
            <a:rPr lang="es-MX" sz="4400" b="1" baseline="0">
              <a:solidFill>
                <a:srgbClr val="832A2C"/>
              </a:solidFill>
            </a:rPr>
            <a:t> y Servicios Atendidos : :</a:t>
          </a:r>
          <a:endParaRPr lang="es-MX" sz="4400" b="1">
            <a:solidFill>
              <a:srgbClr val="832A2C"/>
            </a:solidFill>
          </a:endParaRPr>
        </a:p>
      </xdr:txBody>
    </xdr:sp>
    <xdr:clientData/>
  </xdr:oneCellAnchor>
  <xdr:oneCellAnchor>
    <xdr:from>
      <xdr:col>2</xdr:col>
      <xdr:colOff>1152440</xdr:colOff>
      <xdr:row>466</xdr:row>
      <xdr:rowOff>132780</xdr:rowOff>
    </xdr:from>
    <xdr:ext cx="1703752" cy="718466"/>
    <xdr:sp macro="" textlink="[1]Hoja1!$U$11">
      <xdr:nvSpPr>
        <xdr:cNvPr id="184" name="CuadroTexto 183">
          <a:extLst>
            <a:ext uri="{FF2B5EF4-FFF2-40B4-BE49-F238E27FC236}">
              <a16:creationId xmlns:a16="http://schemas.microsoft.com/office/drawing/2014/main" id="{BBB3DE59-870D-447E-A2F0-BC8DC57761EF}"/>
            </a:ext>
          </a:extLst>
        </xdr:cNvPr>
        <xdr:cNvSpPr txBox="1"/>
      </xdr:nvSpPr>
      <xdr:spPr>
        <a:xfrm>
          <a:off x="13687340" y="108241530"/>
          <a:ext cx="1703752" cy="718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3F44458C-F4CE-4011-970A-4197889FD285}" type="TxLink">
            <a:rPr lang="en-US" sz="4000" b="1" i="0" u="none" strike="noStrike">
              <a:solidFill>
                <a:srgbClr val="832A2C"/>
              </a:solidFill>
              <a:latin typeface="Calibri"/>
              <a:ea typeface="Calibri"/>
              <a:cs typeface="Calibri"/>
            </a:rPr>
            <a:pPr/>
            <a:t>762</a:t>
          </a:fld>
          <a:endParaRPr lang="es-MX" sz="4000" b="1">
            <a:solidFill>
              <a:srgbClr val="832A2C"/>
            </a:solidFill>
          </a:endParaRPr>
        </a:p>
      </xdr:txBody>
    </xdr:sp>
    <xdr:clientData/>
  </xdr:oneCellAnchor>
  <xdr:oneCellAnchor>
    <xdr:from>
      <xdr:col>4</xdr:col>
      <xdr:colOff>706438</xdr:colOff>
      <xdr:row>518</xdr:row>
      <xdr:rowOff>103199</xdr:rowOff>
    </xdr:from>
    <xdr:ext cx="7810500" cy="1172307"/>
    <xdr:sp macro="" textlink="">
      <xdr:nvSpPr>
        <xdr:cNvPr id="185" name="CuadroTexto 184">
          <a:extLst>
            <a:ext uri="{FF2B5EF4-FFF2-40B4-BE49-F238E27FC236}">
              <a16:creationId xmlns:a16="http://schemas.microsoft.com/office/drawing/2014/main" id="{F5C2C8A8-7FD7-4952-B236-CDEFEC284B78}"/>
            </a:ext>
          </a:extLst>
        </xdr:cNvPr>
        <xdr:cNvSpPr txBox="1"/>
      </xdr:nvSpPr>
      <xdr:spPr>
        <a:xfrm>
          <a:off x="17384713" y="118784699"/>
          <a:ext cx="7810500" cy="1172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4400" b="1">
              <a:solidFill>
                <a:srgbClr val="832A2C"/>
              </a:solidFill>
            </a:rPr>
            <a:t>Total de</a:t>
          </a:r>
          <a:r>
            <a:rPr lang="es-MX" sz="4400" b="1" baseline="0">
              <a:solidFill>
                <a:srgbClr val="832A2C"/>
              </a:solidFill>
            </a:rPr>
            <a:t> Usuarios Registrados :</a:t>
          </a:r>
          <a:endParaRPr lang="es-MX" sz="4400" b="1">
            <a:solidFill>
              <a:srgbClr val="832A2C"/>
            </a:solidFill>
          </a:endParaRPr>
        </a:p>
      </xdr:txBody>
    </xdr:sp>
    <xdr:clientData/>
  </xdr:oneCellAnchor>
  <xdr:oneCellAnchor>
    <xdr:from>
      <xdr:col>10</xdr:col>
      <xdr:colOff>19050</xdr:colOff>
      <xdr:row>518</xdr:row>
      <xdr:rowOff>185749</xdr:rowOff>
    </xdr:from>
    <xdr:ext cx="2133599" cy="1172307"/>
    <xdr:sp macro="" textlink="[1]Hoja6!$B$17">
      <xdr:nvSpPr>
        <xdr:cNvPr id="186" name="CuadroTexto 185">
          <a:extLst>
            <a:ext uri="{FF2B5EF4-FFF2-40B4-BE49-F238E27FC236}">
              <a16:creationId xmlns:a16="http://schemas.microsoft.com/office/drawing/2014/main" id="{BCA719CF-44C0-4399-98F7-35827C8294FE}"/>
            </a:ext>
          </a:extLst>
        </xdr:cNvPr>
        <xdr:cNvSpPr txBox="1"/>
      </xdr:nvSpPr>
      <xdr:spPr>
        <a:xfrm>
          <a:off x="24355425" y="118867249"/>
          <a:ext cx="2133599" cy="1172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917F66A0-A31E-4461-8F7E-2128FDBEDE4A}" type="TxLink">
            <a:rPr lang="en-US" sz="4000" b="1" i="0" u="none" strike="noStrike">
              <a:solidFill>
                <a:srgbClr val="832A2C"/>
              </a:solidFill>
              <a:latin typeface="Calibri"/>
              <a:ea typeface="Calibri"/>
              <a:cs typeface="Calibri"/>
            </a:rPr>
            <a:pPr/>
            <a:t>1511</a:t>
          </a:fld>
          <a:endParaRPr lang="es-MX" sz="4000" b="1">
            <a:solidFill>
              <a:srgbClr val="832A2C"/>
            </a:solidFill>
          </a:endParaRPr>
        </a:p>
      </xdr:txBody>
    </xdr:sp>
    <xdr:clientData/>
  </xdr:oneCellAnchor>
  <xdr:twoCellAnchor>
    <xdr:from>
      <xdr:col>3</xdr:col>
      <xdr:colOff>1682750</xdr:colOff>
      <xdr:row>210</xdr:row>
      <xdr:rowOff>179302</xdr:rowOff>
    </xdr:from>
    <xdr:to>
      <xdr:col>5</xdr:col>
      <xdr:colOff>457200</xdr:colOff>
      <xdr:row>214</xdr:row>
      <xdr:rowOff>114299</xdr:rowOff>
    </xdr:to>
    <xdr:sp macro="" textlink="[1]Hoja1!$W$9">
      <xdr:nvSpPr>
        <xdr:cNvPr id="187" name="CuadroTexto 1">
          <a:extLst>
            <a:ext uri="{FF2B5EF4-FFF2-40B4-BE49-F238E27FC236}">
              <a16:creationId xmlns:a16="http://schemas.microsoft.com/office/drawing/2014/main" id="{362249CC-7459-47AC-87C7-3BB5DE2B1940}"/>
            </a:ext>
          </a:extLst>
        </xdr:cNvPr>
        <xdr:cNvSpPr txBox="1"/>
      </xdr:nvSpPr>
      <xdr:spPr>
        <a:xfrm>
          <a:off x="16332200" y="56176777"/>
          <a:ext cx="2051050" cy="696997"/>
        </a:xfrm>
        <a:prstGeom prst="rect">
          <a:avLst/>
        </a:prstGeom>
        <a:solidFill>
          <a:sysClr val="window" lastClr="FFFFFF"/>
        </a:solidFill>
      </xdr:spPr>
      <xdr:txBody>
        <a:bodyPr wrap="square" rtlCol="0" anchor="ctr"/>
        <a:lstStyle>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a:pPr algn="l"/>
          <a:fld id="{7865D4A3-678F-4B08-924E-EFD28F75E026}" type="TxLink">
            <a:rPr lang="en-US" sz="4400" b="1" i="0" u="none" strike="noStrike">
              <a:solidFill>
                <a:srgbClr val="832A2C"/>
              </a:solidFill>
              <a:latin typeface="Calibri"/>
              <a:ea typeface="Calibri"/>
              <a:cs typeface="Calibri"/>
            </a:rPr>
            <a:pPr algn="l"/>
            <a:t>388</a:t>
          </a:fld>
          <a:endParaRPr lang="es-MX" sz="4400" b="1">
            <a:solidFill>
              <a:srgbClr val="832A2C"/>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90487</xdr:rowOff>
    </xdr:from>
    <xdr:to>
      <xdr:col>2</xdr:col>
      <xdr:colOff>295275</xdr:colOff>
      <xdr:row>32</xdr:row>
      <xdr:rowOff>166687</xdr:rowOff>
    </xdr:to>
    <xdr:graphicFrame macro="">
      <xdr:nvGraphicFramePr>
        <xdr:cNvPr id="2" name="Gráfico 1">
          <a:extLst>
            <a:ext uri="{FF2B5EF4-FFF2-40B4-BE49-F238E27FC236}">
              <a16:creationId xmlns:a16="http://schemas.microsoft.com/office/drawing/2014/main" id="{B0C1C5C0-8700-4EEC-A1EB-5FCA832FEE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214312</xdr:colOff>
      <xdr:row>4</xdr:row>
      <xdr:rowOff>14287</xdr:rowOff>
    </xdr:from>
    <xdr:to>
      <xdr:col>14</xdr:col>
      <xdr:colOff>214312</xdr:colOff>
      <xdr:row>18</xdr:row>
      <xdr:rowOff>90487</xdr:rowOff>
    </xdr:to>
    <xdr:graphicFrame macro="">
      <xdr:nvGraphicFramePr>
        <xdr:cNvPr id="3" name="Gráfico 2">
          <a:extLst>
            <a:ext uri="{FF2B5EF4-FFF2-40B4-BE49-F238E27FC236}">
              <a16:creationId xmlns:a16="http://schemas.microsoft.com/office/drawing/2014/main" id="{B2C67ECA-6006-4E9C-AB39-188BF73E4B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20</xdr:row>
      <xdr:rowOff>63500</xdr:rowOff>
    </xdr:from>
    <xdr:to>
      <xdr:col>0</xdr:col>
      <xdr:colOff>8001001</xdr:colOff>
      <xdr:row>38</xdr:row>
      <xdr:rowOff>137584</xdr:rowOff>
    </xdr:to>
    <xdr:graphicFrame macro="">
      <xdr:nvGraphicFramePr>
        <xdr:cNvPr id="3" name="Gráfico 2">
          <a:extLst>
            <a:ext uri="{FF2B5EF4-FFF2-40B4-BE49-F238E27FC236}">
              <a16:creationId xmlns:a16="http://schemas.microsoft.com/office/drawing/2014/main" id="{3FBFC9FA-2BB5-1F40-BE81-D2B2F81CAD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802476</xdr:colOff>
      <xdr:row>17</xdr:row>
      <xdr:rowOff>175794</xdr:rowOff>
    </xdr:from>
    <xdr:to>
      <xdr:col>9</xdr:col>
      <xdr:colOff>511341</xdr:colOff>
      <xdr:row>32</xdr:row>
      <xdr:rowOff>22503</xdr:rowOff>
    </xdr:to>
    <xdr:graphicFrame macro="">
      <xdr:nvGraphicFramePr>
        <xdr:cNvPr id="4" name="Gráfico 3">
          <a:extLst>
            <a:ext uri="{FF2B5EF4-FFF2-40B4-BE49-F238E27FC236}">
              <a16:creationId xmlns:a16="http://schemas.microsoft.com/office/drawing/2014/main" id="{C7267A71-56EE-A348-B0A9-68DC01FB5E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701131</xdr:colOff>
      <xdr:row>22</xdr:row>
      <xdr:rowOff>71541</xdr:rowOff>
    </xdr:from>
    <xdr:to>
      <xdr:col>3</xdr:col>
      <xdr:colOff>985076</xdr:colOff>
      <xdr:row>27</xdr:row>
      <xdr:rowOff>71695</xdr:rowOff>
    </xdr:to>
    <mc:AlternateContent xmlns:mc="http://schemas.openxmlformats.org/markup-compatibility/2006" xmlns:a14="http://schemas.microsoft.com/office/drawing/2010/main">
      <mc:Choice Requires="a14">
        <xdr:graphicFrame macro="">
          <xdr:nvGraphicFramePr>
            <xdr:cNvPr id="5" name="Años">
              <a:extLst>
                <a:ext uri="{FF2B5EF4-FFF2-40B4-BE49-F238E27FC236}">
                  <a16:creationId xmlns:a16="http://schemas.microsoft.com/office/drawing/2014/main" id="{B01E3D2B-849C-574A-90A9-EA5062E70B7A}"/>
                </a:ext>
              </a:extLst>
            </xdr:cNvPr>
            <xdr:cNvGraphicFramePr/>
          </xdr:nvGraphicFramePr>
          <xdr:xfrm>
            <a:off x="0" y="0"/>
            <a:ext cx="0" cy="0"/>
          </xdr:xfrm>
          <a:graphic>
            <a:graphicData uri="http://schemas.microsoft.com/office/drawing/2010/slicer">
              <sle:slicer xmlns:sle="http://schemas.microsoft.com/office/drawing/2010/slicer" name="Años"/>
            </a:graphicData>
          </a:graphic>
        </xdr:graphicFrame>
      </mc:Choice>
      <mc:Fallback xmlns="">
        <xdr:sp macro="" textlink="">
          <xdr:nvSpPr>
            <xdr:cNvPr id="0" name=""/>
            <xdr:cNvSpPr>
              <a:spLocks noTextEdit="1"/>
            </xdr:cNvSpPr>
          </xdr:nvSpPr>
          <xdr:spPr>
            <a:xfrm>
              <a:off x="10452350" y="4322072"/>
              <a:ext cx="1730097" cy="952654"/>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104735</xdr:colOff>
      <xdr:row>1</xdr:row>
      <xdr:rowOff>55331</xdr:rowOff>
    </xdr:from>
    <xdr:to>
      <xdr:col>0</xdr:col>
      <xdr:colOff>5523242</xdr:colOff>
      <xdr:row>18</xdr:row>
      <xdr:rowOff>169890</xdr:rowOff>
    </xdr:to>
    <mc:AlternateContent xmlns:mc="http://schemas.openxmlformats.org/markup-compatibility/2006" xmlns:a14="http://schemas.microsoft.com/office/drawing/2010/main">
      <mc:Choice Requires="a14">
        <xdr:graphicFrame macro="">
          <xdr:nvGraphicFramePr>
            <xdr:cNvPr id="7" name="Trámite">
              <a:extLst>
                <a:ext uri="{FF2B5EF4-FFF2-40B4-BE49-F238E27FC236}">
                  <a16:creationId xmlns:a16="http://schemas.microsoft.com/office/drawing/2014/main" id="{2774416F-ABE4-A649-8EC8-7E6430876BE7}"/>
                </a:ext>
              </a:extLst>
            </xdr:cNvPr>
            <xdr:cNvGraphicFramePr/>
          </xdr:nvGraphicFramePr>
          <xdr:xfrm>
            <a:off x="0" y="0"/>
            <a:ext cx="0" cy="0"/>
          </xdr:xfrm>
          <a:graphic>
            <a:graphicData uri="http://schemas.microsoft.com/office/drawing/2010/slicer">
              <sle:slicer xmlns:sle="http://schemas.microsoft.com/office/drawing/2010/slicer" name="Trámite"/>
            </a:graphicData>
          </a:graphic>
        </xdr:graphicFrame>
      </mc:Choice>
      <mc:Fallback xmlns="">
        <xdr:sp macro="" textlink="">
          <xdr:nvSpPr>
            <xdr:cNvPr id="0" name=""/>
            <xdr:cNvSpPr>
              <a:spLocks noTextEdit="1"/>
            </xdr:cNvSpPr>
          </xdr:nvSpPr>
          <xdr:spPr>
            <a:xfrm>
              <a:off x="104735" y="298748"/>
              <a:ext cx="5413305" cy="3363642"/>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xdr:from>
      <xdr:col>9</xdr:col>
      <xdr:colOff>685708</xdr:colOff>
      <xdr:row>17</xdr:row>
      <xdr:rowOff>150056</xdr:rowOff>
    </xdr:from>
    <xdr:to>
      <xdr:col>13</xdr:col>
      <xdr:colOff>3275264</xdr:colOff>
      <xdr:row>32</xdr:row>
      <xdr:rowOff>35755</xdr:rowOff>
    </xdr:to>
    <xdr:graphicFrame macro="">
      <xdr:nvGraphicFramePr>
        <xdr:cNvPr id="6" name="Gráfico 5">
          <a:extLst>
            <a:ext uri="{FF2B5EF4-FFF2-40B4-BE49-F238E27FC236}">
              <a16:creationId xmlns:a16="http://schemas.microsoft.com/office/drawing/2014/main" id="{B9D5CC28-1D24-4923-AFC2-A5FA761A94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132483</xdr:colOff>
      <xdr:row>13</xdr:row>
      <xdr:rowOff>93139</xdr:rowOff>
    </xdr:from>
    <xdr:to>
      <xdr:col>18</xdr:col>
      <xdr:colOff>191333</xdr:colOff>
      <xdr:row>25</xdr:row>
      <xdr:rowOff>58047</xdr:rowOff>
    </xdr:to>
    <xdr:graphicFrame macro="">
      <xdr:nvGraphicFramePr>
        <xdr:cNvPr id="8" name="Gráfico 7">
          <a:extLst>
            <a:ext uri="{FF2B5EF4-FFF2-40B4-BE49-F238E27FC236}">
              <a16:creationId xmlns:a16="http://schemas.microsoft.com/office/drawing/2014/main" id="{D5C7FBAB-D4CB-4AEB-8AB8-8643708F59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499509</xdr:colOff>
      <xdr:row>26</xdr:row>
      <xdr:rowOff>145886</xdr:rowOff>
    </xdr:from>
    <xdr:to>
      <xdr:col>19</xdr:col>
      <xdr:colOff>1058332</xdr:colOff>
      <xdr:row>41</xdr:row>
      <xdr:rowOff>62987</xdr:rowOff>
    </xdr:to>
    <xdr:graphicFrame macro="">
      <xdr:nvGraphicFramePr>
        <xdr:cNvPr id="9" name="Gráfico 8">
          <a:extLst>
            <a:ext uri="{FF2B5EF4-FFF2-40B4-BE49-F238E27FC236}">
              <a16:creationId xmlns:a16="http://schemas.microsoft.com/office/drawing/2014/main" id="{272A2092-F3C8-459A-B254-D45C7144C1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21</xdr:col>
      <xdr:colOff>2303176</xdr:colOff>
      <xdr:row>19</xdr:row>
      <xdr:rowOff>158680</xdr:rowOff>
    </xdr:from>
    <xdr:to>
      <xdr:col>21</xdr:col>
      <xdr:colOff>4131976</xdr:colOff>
      <xdr:row>33</xdr:row>
      <xdr:rowOff>43019</xdr:rowOff>
    </xdr:to>
    <mc:AlternateContent xmlns:mc="http://schemas.openxmlformats.org/markup-compatibility/2006" xmlns:a14="http://schemas.microsoft.com/office/drawing/2010/main">
      <mc:Choice Requires="a14">
        <xdr:graphicFrame macro="">
          <xdr:nvGraphicFramePr>
            <xdr:cNvPr id="2" name="Bandeja">
              <a:extLst>
                <a:ext uri="{FF2B5EF4-FFF2-40B4-BE49-F238E27FC236}">
                  <a16:creationId xmlns:a16="http://schemas.microsoft.com/office/drawing/2014/main" id="{77506008-1576-4DA0-8EAC-C8CD598EF64F}"/>
                </a:ext>
              </a:extLst>
            </xdr:cNvPr>
            <xdr:cNvGraphicFramePr/>
          </xdr:nvGraphicFramePr>
          <xdr:xfrm>
            <a:off x="0" y="0"/>
            <a:ext cx="0" cy="0"/>
          </xdr:xfrm>
          <a:graphic>
            <a:graphicData uri="http://schemas.microsoft.com/office/drawing/2010/slicer">
              <sle:slicer xmlns:sle="http://schemas.microsoft.com/office/drawing/2010/slicer" name="Bandeja"/>
            </a:graphicData>
          </a:graphic>
        </xdr:graphicFrame>
      </mc:Choice>
      <mc:Fallback xmlns="">
        <xdr:sp macro="" textlink="">
          <xdr:nvSpPr>
            <xdr:cNvPr id="0" name=""/>
            <xdr:cNvSpPr>
              <a:spLocks noTextEdit="1"/>
            </xdr:cNvSpPr>
          </xdr:nvSpPr>
          <xdr:spPr>
            <a:xfrm>
              <a:off x="42996093" y="3841680"/>
              <a:ext cx="1828800" cy="2551339"/>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21</xdr:col>
      <xdr:colOff>166390</xdr:colOff>
      <xdr:row>19</xdr:row>
      <xdr:rowOff>148561</xdr:rowOff>
    </xdr:from>
    <xdr:to>
      <xdr:col>21</xdr:col>
      <xdr:colOff>1995190</xdr:colOff>
      <xdr:row>33</xdr:row>
      <xdr:rowOff>32900</xdr:rowOff>
    </xdr:to>
    <mc:AlternateContent xmlns:mc="http://schemas.openxmlformats.org/markup-compatibility/2006" xmlns:a14="http://schemas.microsoft.com/office/drawing/2010/main">
      <mc:Choice Requires="a14">
        <xdr:graphicFrame macro="">
          <xdr:nvGraphicFramePr>
            <xdr:cNvPr id="10" name="Bandeja 1">
              <a:extLst>
                <a:ext uri="{FF2B5EF4-FFF2-40B4-BE49-F238E27FC236}">
                  <a16:creationId xmlns:a16="http://schemas.microsoft.com/office/drawing/2014/main" id="{18556367-0D37-4514-8416-9B4B6157F93B}"/>
                </a:ext>
              </a:extLst>
            </xdr:cNvPr>
            <xdr:cNvGraphicFramePr/>
          </xdr:nvGraphicFramePr>
          <xdr:xfrm>
            <a:off x="0" y="0"/>
            <a:ext cx="0" cy="0"/>
          </xdr:xfrm>
          <a:graphic>
            <a:graphicData uri="http://schemas.microsoft.com/office/drawing/2010/slicer">
              <sle:slicer xmlns:sle="http://schemas.microsoft.com/office/drawing/2010/slicer" name="Bandeja 1"/>
            </a:graphicData>
          </a:graphic>
        </xdr:graphicFrame>
      </mc:Choice>
      <mc:Fallback xmlns="">
        <xdr:sp macro="" textlink="">
          <xdr:nvSpPr>
            <xdr:cNvPr id="0" name=""/>
            <xdr:cNvSpPr>
              <a:spLocks noTextEdit="1"/>
            </xdr:cNvSpPr>
          </xdr:nvSpPr>
          <xdr:spPr>
            <a:xfrm>
              <a:off x="40859307" y="3831561"/>
              <a:ext cx="1828800" cy="2551339"/>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24</xdr:col>
      <xdr:colOff>1079636</xdr:colOff>
      <xdr:row>11</xdr:row>
      <xdr:rowOff>56609</xdr:rowOff>
    </xdr:from>
    <xdr:to>
      <xdr:col>24</xdr:col>
      <xdr:colOff>2912855</xdr:colOff>
      <xdr:row>24</xdr:row>
      <xdr:rowOff>133543</xdr:rowOff>
    </xdr:to>
    <mc:AlternateContent xmlns:mc="http://schemas.openxmlformats.org/markup-compatibility/2006" xmlns:a14="http://schemas.microsoft.com/office/drawing/2010/main">
      <mc:Choice Requires="a14">
        <xdr:graphicFrame macro="">
          <xdr:nvGraphicFramePr>
            <xdr:cNvPr id="11" name="Bandeja 2">
              <a:extLst>
                <a:ext uri="{FF2B5EF4-FFF2-40B4-BE49-F238E27FC236}">
                  <a16:creationId xmlns:a16="http://schemas.microsoft.com/office/drawing/2014/main" id="{EB7D8756-7D7A-4653-998F-C3ED7F70985B}"/>
                </a:ext>
              </a:extLst>
            </xdr:cNvPr>
            <xdr:cNvGraphicFramePr/>
          </xdr:nvGraphicFramePr>
          <xdr:xfrm>
            <a:off x="0" y="0"/>
            <a:ext cx="0" cy="0"/>
          </xdr:xfrm>
          <a:graphic>
            <a:graphicData uri="http://schemas.microsoft.com/office/drawing/2010/slicer">
              <sle:slicer xmlns:sle="http://schemas.microsoft.com/office/drawing/2010/slicer" name="Bandeja 2"/>
            </a:graphicData>
          </a:graphic>
        </xdr:graphicFrame>
      </mc:Choice>
      <mc:Fallback xmlns="">
        <xdr:sp macro="" textlink="">
          <xdr:nvSpPr>
            <xdr:cNvPr id="0" name=""/>
            <xdr:cNvSpPr>
              <a:spLocks noTextEdit="1"/>
            </xdr:cNvSpPr>
          </xdr:nvSpPr>
          <xdr:spPr>
            <a:xfrm>
              <a:off x="53685954" y="2231913"/>
              <a:ext cx="1833219" cy="2586900"/>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1</xdr:col>
      <xdr:colOff>961683</xdr:colOff>
      <xdr:row>58</xdr:row>
      <xdr:rowOff>13608</xdr:rowOff>
    </xdr:from>
    <xdr:to>
      <xdr:col>8</xdr:col>
      <xdr:colOff>149679</xdr:colOff>
      <xdr:row>79</xdr:row>
      <xdr:rowOff>86746</xdr:rowOff>
    </xdr:to>
    <xdr:graphicFrame macro="">
      <xdr:nvGraphicFramePr>
        <xdr:cNvPr id="12" name="Gráfico 11">
          <a:extLst>
            <a:ext uri="{FF2B5EF4-FFF2-40B4-BE49-F238E27FC236}">
              <a16:creationId xmlns:a16="http://schemas.microsoft.com/office/drawing/2014/main" id="{6987507C-4B75-4551-82B1-7A59857491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18</xdr:row>
      <xdr:rowOff>186530</xdr:rowOff>
    </xdr:from>
    <xdr:to>
      <xdr:col>3</xdr:col>
      <xdr:colOff>535781</xdr:colOff>
      <xdr:row>43</xdr:row>
      <xdr:rowOff>124618</xdr:rowOff>
    </xdr:to>
    <xdr:graphicFrame macro="">
      <xdr:nvGraphicFramePr>
        <xdr:cNvPr id="2" name="Gráfico 1">
          <a:extLst>
            <a:ext uri="{FF2B5EF4-FFF2-40B4-BE49-F238E27FC236}">
              <a16:creationId xmlns:a16="http://schemas.microsoft.com/office/drawing/2014/main" id="{104976F7-0D54-4D74-9E0C-508A880FE9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238124</xdr:colOff>
      <xdr:row>5</xdr:row>
      <xdr:rowOff>4762</xdr:rowOff>
    </xdr:from>
    <xdr:to>
      <xdr:col>13</xdr:col>
      <xdr:colOff>514349</xdr:colOff>
      <xdr:row>23</xdr:row>
      <xdr:rowOff>76200</xdr:rowOff>
    </xdr:to>
    <xdr:graphicFrame macro="">
      <xdr:nvGraphicFramePr>
        <xdr:cNvPr id="2" name="Gráfico 1">
          <a:extLst>
            <a:ext uri="{FF2B5EF4-FFF2-40B4-BE49-F238E27FC236}">
              <a16:creationId xmlns:a16="http://schemas.microsoft.com/office/drawing/2014/main" id="{7689C7FD-B183-4E41-9241-E7806F1ED2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xdr:colOff>
      <xdr:row>6</xdr:row>
      <xdr:rowOff>123824</xdr:rowOff>
    </xdr:from>
    <xdr:to>
      <xdr:col>14</xdr:col>
      <xdr:colOff>742950</xdr:colOff>
      <xdr:row>28</xdr:row>
      <xdr:rowOff>66674</xdr:rowOff>
    </xdr:to>
    <xdr:graphicFrame macro="">
      <xdr:nvGraphicFramePr>
        <xdr:cNvPr id="2" name="Gráfico 1">
          <a:extLst>
            <a:ext uri="{FF2B5EF4-FFF2-40B4-BE49-F238E27FC236}">
              <a16:creationId xmlns:a16="http://schemas.microsoft.com/office/drawing/2014/main" id="{D44630C8-7747-4F96-B77B-110A7012F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104775</xdr:colOff>
      <xdr:row>1</xdr:row>
      <xdr:rowOff>76199</xdr:rowOff>
    </xdr:from>
    <xdr:to>
      <xdr:col>15</xdr:col>
      <xdr:colOff>9525</xdr:colOff>
      <xdr:row>23</xdr:row>
      <xdr:rowOff>142874</xdr:rowOff>
    </xdr:to>
    <xdr:graphicFrame macro="">
      <xdr:nvGraphicFramePr>
        <xdr:cNvPr id="2" name="Gráfico 1">
          <a:extLst>
            <a:ext uri="{FF2B5EF4-FFF2-40B4-BE49-F238E27FC236}">
              <a16:creationId xmlns:a16="http://schemas.microsoft.com/office/drawing/2014/main" id="{5BCD33F8-0556-4C69-B01A-DDB45F107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xdr:colOff>
      <xdr:row>26</xdr:row>
      <xdr:rowOff>123825</xdr:rowOff>
    </xdr:from>
    <xdr:to>
      <xdr:col>14</xdr:col>
      <xdr:colOff>733426</xdr:colOff>
      <xdr:row>50</xdr:row>
      <xdr:rowOff>85725</xdr:rowOff>
    </xdr:to>
    <xdr:graphicFrame macro="">
      <xdr:nvGraphicFramePr>
        <xdr:cNvPr id="4" name="Gráfico 3">
          <a:extLst>
            <a:ext uri="{FF2B5EF4-FFF2-40B4-BE49-F238E27FC236}">
              <a16:creationId xmlns:a16="http://schemas.microsoft.com/office/drawing/2014/main" id="{3790719F-87DF-4A73-AF27-3B29F16A0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T-PORTALCOTAIP\Documents\COMPARTIDO\PUBLICACI&#211;N\proactiva\Indicadores_trimestral%20julio%20-%20septiembre%2024.xlsx" TargetMode="External"/><Relationship Id="rId1" Type="http://schemas.openxmlformats.org/officeDocument/2006/relationships/externalLinkPath" Target="Indicadores_trimestral%20julio%20-%20septiembr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ámites en línea"/>
      <sheetName val="corte oficial "/>
      <sheetName val="Hoja1"/>
      <sheetName val="Hoja5"/>
      <sheetName val="graficos google"/>
      <sheetName val="encuesta"/>
      <sheetName val="google"/>
      <sheetName val="Hoja3"/>
      <sheetName val="Hoja6"/>
      <sheetName val="usuarios"/>
      <sheetName val="Hoja4"/>
      <sheetName val="Hoja2 (2)"/>
      <sheetName val="Hoja2"/>
    </sheetNames>
    <sheetDataSet>
      <sheetData sheetId="0"/>
      <sheetData sheetId="1"/>
      <sheetData sheetId="2"/>
      <sheetData sheetId="3"/>
      <sheetData sheetId="4">
        <row r="3">
          <cell r="H3" t="str">
            <v>Usuarios</v>
          </cell>
        </row>
        <row r="4">
          <cell r="G4" t="str">
            <v>Villahermosa</v>
          </cell>
          <cell r="H4">
            <v>26221</v>
          </cell>
        </row>
        <row r="5">
          <cell r="G5" t="str">
            <v>Ciudad de México</v>
          </cell>
          <cell r="H5">
            <v>3430</v>
          </cell>
        </row>
        <row r="6">
          <cell r="G6" t="str">
            <v>Mérida</v>
          </cell>
          <cell r="H6">
            <v>2343</v>
          </cell>
        </row>
        <row r="7">
          <cell r="G7" t="str">
            <v>Cancún</v>
          </cell>
          <cell r="H7">
            <v>1154</v>
          </cell>
        </row>
        <row r="8">
          <cell r="G8" t="str">
            <v>Ciudad del Carmen</v>
          </cell>
          <cell r="H8">
            <v>1103</v>
          </cell>
        </row>
        <row r="9">
          <cell r="G9" t="str">
            <v>Tuxtla Gutiérrez</v>
          </cell>
          <cell r="H9">
            <v>790</v>
          </cell>
        </row>
        <row r="10">
          <cell r="G10" t="str">
            <v>Langenburgo</v>
          </cell>
          <cell r="H10">
            <v>695</v>
          </cell>
        </row>
        <row r="11">
          <cell r="G11" t="str">
            <v>Teapa</v>
          </cell>
          <cell r="H11">
            <v>449</v>
          </cell>
        </row>
        <row r="12">
          <cell r="G12" t="str">
            <v>Cárdenas</v>
          </cell>
          <cell r="H12">
            <v>404</v>
          </cell>
        </row>
        <row r="13">
          <cell r="G13" t="str">
            <v>Frontera</v>
          </cell>
          <cell r="H13">
            <v>343</v>
          </cell>
        </row>
        <row r="14">
          <cell r="G14" t="str">
            <v>Cunduacán</v>
          </cell>
          <cell r="H14">
            <v>341</v>
          </cell>
        </row>
        <row r="15">
          <cell r="G15" t="str">
            <v>Playa del Carmen</v>
          </cell>
          <cell r="H15">
            <v>337</v>
          </cell>
        </row>
        <row r="16">
          <cell r="G16" t="str">
            <v>Macuspana</v>
          </cell>
          <cell r="H16">
            <v>321</v>
          </cell>
        </row>
        <row r="17">
          <cell r="G17" t="str">
            <v>Comalcalco</v>
          </cell>
          <cell r="H17">
            <v>317</v>
          </cell>
        </row>
        <row r="18">
          <cell r="G18" t="str">
            <v>Paraíso</v>
          </cell>
          <cell r="H18">
            <v>314</v>
          </cell>
        </row>
        <row r="19">
          <cell r="G19" t="str">
            <v>Palenque</v>
          </cell>
          <cell r="H19">
            <v>273</v>
          </cell>
        </row>
        <row r="20">
          <cell r="G20" t="str">
            <v>Puebla</v>
          </cell>
          <cell r="H20">
            <v>252</v>
          </cell>
        </row>
        <row r="21">
          <cell r="G21" t="str">
            <v>Toluca</v>
          </cell>
          <cell r="H21">
            <v>244</v>
          </cell>
        </row>
        <row r="22">
          <cell r="G22" t="str">
            <v>Monterrey</v>
          </cell>
          <cell r="H22">
            <v>237</v>
          </cell>
        </row>
        <row r="23">
          <cell r="G23" t="str">
            <v>Guadalajara</v>
          </cell>
          <cell r="H23">
            <v>226</v>
          </cell>
        </row>
        <row r="24">
          <cell r="G24" t="str">
            <v>Cuernavaca</v>
          </cell>
          <cell r="H24">
            <v>158</v>
          </cell>
        </row>
        <row r="25">
          <cell r="G25" t="str">
            <v>Tenosique</v>
          </cell>
          <cell r="H25">
            <v>141</v>
          </cell>
        </row>
        <row r="26">
          <cell r="G26" t="str">
            <v>Emiliano Zapata</v>
          </cell>
          <cell r="H26">
            <v>128</v>
          </cell>
        </row>
        <row r="27">
          <cell r="G27" t="str">
            <v>Veracruz</v>
          </cell>
          <cell r="H27">
            <v>121</v>
          </cell>
        </row>
        <row r="28">
          <cell r="G28" t="str">
            <v>Coatzacoalcos</v>
          </cell>
          <cell r="H28">
            <v>120</v>
          </cell>
        </row>
        <row r="29">
          <cell r="G29" t="str">
            <v>Varios</v>
          </cell>
          <cell r="H29">
            <v>4850</v>
          </cell>
        </row>
        <row r="30">
          <cell r="G30" t="str">
            <v>Total</v>
          </cell>
          <cell r="H30">
            <v>45312</v>
          </cell>
        </row>
      </sheetData>
      <sheetData sheetId="5"/>
      <sheetData sheetId="6"/>
      <sheetData sheetId="7"/>
      <sheetData sheetId="8"/>
      <sheetData sheetId="9">
        <row r="15">
          <cell r="B15" t="str">
            <v>Noviembre</v>
          </cell>
          <cell r="C15">
            <v>63</v>
          </cell>
        </row>
        <row r="16">
          <cell r="B16" t="str">
            <v>Diciembre</v>
          </cell>
          <cell r="C16">
            <v>73</v>
          </cell>
        </row>
        <row r="17">
          <cell r="B17" t="str">
            <v>Enero</v>
          </cell>
          <cell r="C17">
            <v>220</v>
          </cell>
        </row>
        <row r="18">
          <cell r="B18" t="str">
            <v>Febrero</v>
          </cell>
          <cell r="C18">
            <v>103</v>
          </cell>
        </row>
        <row r="19">
          <cell r="B19" t="str">
            <v>Marzo</v>
          </cell>
          <cell r="C19">
            <v>102</v>
          </cell>
        </row>
        <row r="20">
          <cell r="B20" t="str">
            <v>Abril</v>
          </cell>
          <cell r="C20">
            <v>105</v>
          </cell>
        </row>
        <row r="21">
          <cell r="B21" t="str">
            <v>Mayo</v>
          </cell>
          <cell r="C21">
            <v>109</v>
          </cell>
        </row>
        <row r="22">
          <cell r="B22" t="str">
            <v>Junio</v>
          </cell>
          <cell r="C22">
            <v>148</v>
          </cell>
        </row>
        <row r="23">
          <cell r="B23" t="str">
            <v>Julio</v>
          </cell>
          <cell r="C23">
            <v>240</v>
          </cell>
        </row>
        <row r="24">
          <cell r="B24" t="str">
            <v>Agosto</v>
          </cell>
          <cell r="C24">
            <v>223</v>
          </cell>
        </row>
        <row r="25">
          <cell r="B25" t="str">
            <v>Septiembre</v>
          </cell>
          <cell r="C25">
            <v>125</v>
          </cell>
        </row>
        <row r="26">
          <cell r="B26" t="str">
            <v>Total</v>
          </cell>
          <cell r="C26">
            <v>1511</v>
          </cell>
        </row>
      </sheetData>
      <sheetData sheetId="10"/>
      <sheetData sheetId="11"/>
      <sheetData sheetId="1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Indicadores_trimestral%20julio%20-%20septiembre%2024.xlsx" TargetMode="External"/><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joraR" refreshedDate="45474.662352083331" createdVersion="7" refreshedVersion="7" minRefreshableVersion="3" recordCount="1230" xr:uid="{9539A253-49A6-486F-BF70-8DF5BCD82AC5}">
  <cacheSource type="worksheet">
    <worksheetSource name="analytics260324"/>
  </cacheSource>
  <cacheFields count="8">
    <cacheField name="Ruta de página y clase de pantalla" numFmtId="0">
      <sharedItems/>
    </cacheField>
    <cacheField name="Ciudad" numFmtId="0">
      <sharedItems containsBlank="1" count="246">
        <s v="Villahermosa"/>
        <s v="Mexico City"/>
        <s v="Merida"/>
        <s v="Ciudad del Carmen"/>
        <s v="Tuxtla Gutierrez"/>
        <s v="Cancun"/>
        <s v="Langenburg No. 181"/>
        <s v="Monterrey"/>
        <s v="Cardenas"/>
        <s v="Teapa"/>
        <s v="Frontera"/>
        <s v="Guadalajara"/>
        <s v="Huimanguillo"/>
        <s v="Paraiso"/>
        <s v="Cuautitlan Izcalli"/>
        <s v="Cunduacan"/>
        <s v="Comalcalco"/>
        <s v="Macuspana"/>
        <s v="Palenque"/>
        <s v="Campeche"/>
        <s v="Morelia"/>
        <s v="Tenosique"/>
        <s v="Metepec"/>
        <s v="Puebla"/>
        <s v="Toluca"/>
        <s v="Degollado"/>
        <s v="Sonoyta"/>
        <s v="Heroica Veracruz"/>
        <s v="San Cristobal de las Casas"/>
        <s v="Santiago de Queretaro"/>
        <s v="Playa del Carmen"/>
        <s v="Coatzacoalcos"/>
        <s v="Cuernavaca"/>
        <s v="Ecatepec"/>
        <s v="San Luis Potosi"/>
        <s v="Patzcuaro"/>
        <s v="Reynosa"/>
        <s v="Ulm"/>
        <s v="Boca del Rio"/>
        <s v="Chalco de Diaz Covarrubias"/>
        <s v="Buenavista"/>
        <s v="Xalapa"/>
        <s v="Piedras Negras"/>
        <s v="Ciudad Apodaca"/>
        <s v="Tijuana"/>
        <s v="Nuevo Laredo"/>
        <s v="Jesus Maria"/>
        <s v="Washington"/>
        <s v="Ciudad Acuna"/>
        <s v="Balancan"/>
        <s v="Culiacan"/>
        <s v="San Juan del Rio"/>
        <s v="Naucalpan de Juarez"/>
        <s v="San Miguel de Cozumel"/>
        <s v="Houston"/>
        <s v="Tepatitlan de Morelos"/>
        <s v="Calvillo"/>
        <s v="Munich"/>
        <s v="Chapala"/>
        <s v="Emiliano Zapata"/>
        <s v="San Juan Bautista Tuxtepec"/>
        <s v="Tlalnepantla de Baz"/>
        <s v="Coatepec"/>
        <s v="Stuttgart"/>
        <s v="Franklin Township"/>
        <s v="Garcia"/>
        <s v="Tlahuelilpan"/>
        <s v="Ashburn"/>
        <s v="Los Mochis"/>
        <s v="Leon"/>
        <s v="Saltillo"/>
        <s v="Zapopan"/>
        <s v="Juarez"/>
        <s v="Remseck"/>
        <s v="Aguascalientes"/>
        <s v="Celaya"/>
        <s v="El Salto"/>
        <s v="Cary"/>
        <s v="Hohn"/>
        <s v="Guadalupe"/>
        <s v="Geislingen"/>
        <s v="San Antonio"/>
        <s v="Ibbenburen"/>
        <s v="Miami"/>
        <s v="Minatitlan"/>
        <s v="Torreon"/>
        <s v="Guanajuato"/>
        <s v="Tampico"/>
        <s v="Frankfurt"/>
        <s v="Pfullendorf"/>
        <s v="Des Moines"/>
        <s v="Eppingen"/>
        <s v="San Pablo de las Salinas"/>
        <s v="San Mateo Otzacatipan"/>
        <s v="Ciudad Lopez Mateos"/>
        <s v="Zapotlan de Juarez"/>
        <s v="Chetumal"/>
        <s v="Ciudad Cuauhtemoc"/>
        <s v="Zacualtipan"/>
        <s v="Cordoba"/>
        <s v="Soledad de Graciano Sanchez"/>
        <s v="Richardson"/>
        <s v="Manchester"/>
        <s v="Nuevo Vallarta"/>
        <s v="San Nicolas de los Garza"/>
        <s v="Teoloyucan"/>
        <s v="Atlixco"/>
        <s v="Santa Catarina"/>
        <s v="Tulancingo"/>
        <s v="Barranquilla"/>
        <s v="Coffeyville"/>
        <s v="Oaxaca"/>
        <s v="Paris"/>
        <s v="Tepexpan"/>
        <s v="Villa de Alvarez"/>
        <s v="Tamazunchale"/>
        <s v="Chimalhuacan"/>
        <s v="Tepic"/>
        <s v="Alfredo V. Bonfil"/>
        <s v="Ciudad Madero"/>
        <s v="Huejutla de Reyes"/>
        <s v="Uruapan"/>
        <s v="Poza Rica"/>
        <s v="Atlanta"/>
        <s v="Bitburg"/>
        <s v="Portland"/>
        <s v="Steinheim an der Murr"/>
        <s v="Amsterdam"/>
        <s v="Ciudad Nezahualcoyotl"/>
        <s v="Singapore"/>
        <s v="Chihuahua"/>
        <s v="Cuautla"/>
        <s v="Los Angeles"/>
        <s v="Mayen"/>
        <s v="Salamanca"/>
        <s v="Tehuacan"/>
        <s v="Tlaxcala"/>
        <s v="Tapachula"/>
        <s v="San Pedro Garza Garcia"/>
        <s v="Ciudad Juarez"/>
        <s v="La Paz"/>
        <s v="Anahuac"/>
        <s v="Acayucan"/>
        <s v="Pforzheim"/>
        <s v="Leinfelden-Echterdingen"/>
        <s v="Alsbach-Hahnlein"/>
        <s v="Mannheim"/>
        <m u="1"/>
        <s v="Tlaxcalancingo" u="1"/>
        <s v="Wetzlar" u="1"/>
        <s v="Libres" u="1"/>
        <s v="Leeds" u="1"/>
        <s v="Ludwigshafen" u="1"/>
        <s v="Kaarst" u="1"/>
        <s v="Peoria" u="1"/>
        <s v="Nashville" u="1"/>
        <s v="Albany" u="1"/>
        <s v="Tonala" u="1"/>
        <s v="Moscow" u="1"/>
        <s v="Ciudad Obregon" u="1"/>
        <s v="Sparks" u="1"/>
        <s v="Lerdo" u="1"/>
        <s v="Gomez Palacio" u="1"/>
        <s v="Ashgabat" u="1"/>
        <s v="Miramar" u="1"/>
        <s v="Acapulco" u="1"/>
        <s v="Moses Lake" u="1"/>
        <s v="Oluta" u="1"/>
        <s v="Amozoc de Mota" u="1"/>
        <s v="Monclova" u="1"/>
        <s v="Fresnillo" u="1"/>
        <s v="Mexicali" u="1"/>
        <s v="Medellin" u="1"/>
        <s v="Colima" u="1"/>
        <s v="Havana" u="1"/>
        <s v="Busan" u="1"/>
        <s v="George Town" u="1"/>
        <s v="New York" u="1"/>
        <s v="Lazaro Cardenas" u="1"/>
        <s v="Hayward" u="1"/>
        <s v="Durango" u="1"/>
        <s v="Dallas" u="1"/>
        <s v="General Escobedo" u="1"/>
        <s v="Kanasin" u="1"/>
        <s v="Naranjos" u="1"/>
        <s v="Spokane" u="1"/>
        <s v="Tuxpam de Rodriguez Cano" u="1"/>
        <s v="Irapuato" u="1"/>
        <s v="Las Pintitas" u="1"/>
        <s v="Mississauga" u="1"/>
        <s v="West Melbourne" u="1"/>
        <s v="Tula" u="1"/>
        <s v="Teziutlan" u="1"/>
        <s v="San Andres Tuxtla" u="1"/>
        <s v="Kuala Lumpur" u="1"/>
        <s v="San Jose el Quince" u="1"/>
        <s v="Zitacuaro" u="1"/>
        <s v="Progreso" u="1"/>
        <s v="Salina Cruz" u="1"/>
        <s v="Malaga" u="1"/>
        <s v="Santiago Papasquiaro" u="1"/>
        <s v="Tlaquepaque" u="1"/>
        <s v="Darmstadt" u="1"/>
        <s v="Lagos" u="1"/>
        <s v="Charlotte" u="1"/>
        <s v="Hialeah Gardens" u="1"/>
        <s v="Tierra Blanca" u="1"/>
        <s v="Biberach" u="1"/>
        <s v="Arlington" u="1"/>
        <s v="Sherman" u="1"/>
        <s v="Toronto" u="1"/>
        <s v="Contagem" u="1"/>
        <s v="Bischofsheim" u="1"/>
        <s v="Montreal" u="1"/>
        <s v="Louisville" u="1"/>
        <s v="Navojoa" u="1"/>
        <s v="Valdepenas" u="1"/>
        <s v="Dublin" u="1"/>
        <s v="Cheyenne" u="1"/>
        <s v="Los Reyes Acozac" u="1"/>
        <s v="Denver" u="1"/>
        <s v="Hopewell Junction" u="1"/>
        <s v="Pedro Escobedo" u="1"/>
        <s v="Shanghai" u="1"/>
        <s v="Trier" u="1"/>
        <s v="San Luis Rio Colorado" u="1"/>
        <s v="Laval" u="1"/>
        <s v="Itabirito" u="1"/>
        <s v="Hermosillo" u="1"/>
        <s v="Lafayette" u="1"/>
        <s v="Boydton" u="1"/>
        <s v="Auderghem" u="1"/>
        <s v="Arjona" u="1"/>
        <s v="Valle de Chalco" u="1"/>
        <s v="Denholm" u="1"/>
        <s v="Pachuca" u="1"/>
        <s v="Puerto Vallarta" u="1"/>
        <s v="Apizaco" u="1"/>
        <s v="San Nicolas Tolentino" u="1"/>
        <s v="Ciudad Victoria" u="1"/>
        <s v="San Francisco" u="1"/>
        <s v="Ramos Arizpe" u="1"/>
        <s v="El Llano" u="1"/>
        <s v="Bogota" u="1"/>
        <s v="Lugano" u="1"/>
        <s v="Actopan" u="1"/>
      </sharedItems>
    </cacheField>
    <cacheField name="pagina" numFmtId="0">
      <sharedItems containsBlank="1" count="14">
        <s v="Catálogo Municipal de Trámites y Servicios"/>
        <s v="Inicio de Usuario"/>
        <s v="Trámites en línea"/>
        <s v="Bandejas de Trámite"/>
        <s v="Catálogo de Regulaciones"/>
        <s v="Ventanilla Única de Construcción"/>
        <s v="Ventanilla Única de Licencia de Funcionamiento"/>
        <s v="Ventanilla Única de Registro Civil"/>
        <s v="Registro Ciudadano"/>
        <s v="Protesta Ciudadana"/>
        <s v="total1" f="1"/>
        <m u="1"/>
        <s v="Validar Documento" u="1"/>
        <s v="Total" f="1"/>
      </sharedItems>
    </cacheField>
    <cacheField name="Vistas" numFmtId="0">
      <sharedItems containsSemiMixedTypes="0" containsString="0" containsNumber="1" containsInteger="1" minValue="3" maxValue="9865"/>
    </cacheField>
    <cacheField name="Usuarios" numFmtId="0">
      <sharedItems containsSemiMixedTypes="0" containsString="0" containsNumber="1" containsInteger="1" minValue="1" maxValue="1916"/>
    </cacheField>
    <cacheField name="Visitas por usuario" numFmtId="0">
      <sharedItems containsSemiMixedTypes="0" containsString="0" containsNumber="1" minValue="0.66666666666666663" maxValue="84"/>
    </cacheField>
    <cacheField name="Tiempo de interacción medio" numFmtId="0">
      <sharedItems containsSemiMixedTypes="0" containsString="0" containsNumber="1" minValue="0" maxValue="2183"/>
    </cacheField>
    <cacheField name="Tiempo medio en minutos" numFmtId="167">
      <sharedItems containsSemiMixedTypes="0" containsNonDate="0" containsDate="1" containsString="0" minDate="1899-12-30T00:00:00" maxDate="1899-12-30T00:36:23"/>
    </cacheField>
  </cacheFields>
  <calculatedItems count="2">
    <calculatedItem formula="pagina['Bandejas de Trámite']+pagina['Catálogo de Regulaciones']+pagina['Catálogo Municipal de Trámites y Servicios']+pagina['Inicio de Usuario']+pagina['Protesta Ciudadana']+pagina['Registro Ciudadano']+pagina['Trámites en línea']+pagina['Ventanilla Única de Construcción']">
      <pivotArea cacheIndex="1" outline="0" fieldPosition="0">
        <references count="1">
          <reference field="2" count="1">
            <x v="10"/>
          </reference>
        </references>
      </pivotArea>
    </calculatedItem>
    <calculatedItem formula="pagina['Ventanilla Única de Licencia de Funcionamiento']+pagina['Ventanilla Única de Registro Civil']+pagina[total1]">
      <pivotArea cacheIndex="1" outline="0" fieldPosition="0">
        <references count="1">
          <reference field="2" count="1">
            <x v="13"/>
          </reference>
        </references>
      </pivotArea>
    </calculatedItem>
  </calculatedItem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joraR" refreshedDate="45474.673281134259" createdVersion="7" refreshedVersion="7" minRefreshableVersion="3" recordCount="214" xr:uid="{55DD2D18-851F-49FB-BE04-EBEE679A9C1E}">
  <cacheSource type="worksheet">
    <worksheetSource name="tramites[[Folio]:[Tipo de error]]"/>
  </cacheSource>
  <cacheFields count="10">
    <cacheField name="Folio" numFmtId="0">
      <sharedItems containsString="0" containsBlank="1" containsNumber="1" containsInteger="1" minValue="216" maxValue="421"/>
    </cacheField>
    <cacheField name="Unidad Administrativa" numFmtId="0">
      <sharedItems/>
    </cacheField>
    <cacheField name="Trámite" numFmtId="0">
      <sharedItems count="24">
        <s v="Expedición de Copias Certificadas (Nacimiento, Matrimonio, Divorcio, Defunción, Reconocimiento, Adopción, Negativo, Inscripción de Extranjería)"/>
        <s v="Revalidación de Anuencia Municipal para Expendio de Productos Cárnicos (Revalidación Urbano)"/>
        <s v="Constancia de Alineamiento, Número Oficial o Ambos"/>
        <s v="Constancia de Factibilidad de Uso de Suelo"/>
        <s v="Constancia de Cumplimiento de Obligaciones Fiscales Municipales"/>
        <s v="Constancia de No Alteración al Medio Ambiente y su Entorno Ecológico"/>
        <s v="Estudio de Factibilidad para la Expedición de Licencia de Funcionamiento"/>
        <s v="Revalidación de Anuencia Municipal para Matanza y/o Expendio de Productos Cárnicos (Revalidación Rural)"/>
        <s v="Asentamiento de Menores de 1 Año"/>
        <s v="_x0009__x000a_Revalidación de Anuencia Municipal para Expendio de Productos Cárnicos (Rural / Urbano para CEDIS Centro de Distribución)"/>
        <s v="Dictamen de Poda, Derribo y Trasplante de Árbol"/>
        <s v="Constancia de No Adeudo de Agua"/>
        <s v="Anuencia Municipal para Matanza y/o Expendio de Productos Cárnicos (Apertura Rural)"/>
        <s v="Solicitud de Constancia de No Inhabilitado"/>
        <s v="Inscripción para Alta en el Padrón de Proveedores (Persona Física)"/>
        <s v="Inscripción para Alta en el Padrón de Proveedores (Persona Moral)"/>
        <s v="Permiso de Construcción"/>
        <s v="Constancia de Cumplimiento en Medidas de Seguridad y Protección"/>
        <s v="Anuencia Municipal para Establecimiento Comercial SARE"/>
        <s v="Anuencia Municipal para Expendio de Productos Cárnicos (Apertura Rural / Urbano para CEDIS Centro de Distribución)"/>
        <s v="Anuencia Municipal para Expendio de Productos Cárnicos (Apertura Rural / Urbano para Supermercados)"/>
        <s v="Anuencia Municipal para Expendio de Productos Cárnicos (Apertura Urbano)"/>
        <s v="Revalidación de Anuencia Municipal para Expendio de Productos Cárnicos (Rural / Urbano para Supermercados)"/>
        <s v="Revalidación de Anuencia Municipal para Expendio de Productos Cárnicos (Rural / Urbano para CEDIS Centro de Distribución)" u="1"/>
      </sharedItems>
    </cacheField>
    <cacheField name="Fecha de Solicitud" numFmtId="14">
      <sharedItems containsNonDate="0" containsDate="1" containsString="0" containsBlank="1" minDate="2024-04-01T00:00:00" maxDate="2024-06-29T00:00:00"/>
    </cacheField>
    <cacheField name="CURP" numFmtId="0">
      <sharedItems containsBlank="1"/>
    </cacheField>
    <cacheField name="RFC" numFmtId="0">
      <sharedItems containsNonDate="0" containsString="0" containsBlank="1"/>
    </cacheField>
    <cacheField name="Estado " numFmtId="0">
      <sharedItems containsBlank="1"/>
    </cacheField>
    <cacheField name="Bandeja" numFmtId="0">
      <sharedItems containsBlank="1" count="12">
        <s v="Finalizado"/>
        <s v="Rechazado"/>
        <s v="Verificación de pago"/>
        <s v="Recepción de documentos"/>
        <s v="Visto bueno"/>
        <s v="Crear dictamen"/>
        <s v="Cierre de trámite"/>
        <m/>
        <s v="Compulsa de documentos" u="1"/>
        <s v="Inspección o verificación" u="1"/>
        <s v="Pase de caja" u="1"/>
        <s v="Firma de dictamen" u="1"/>
      </sharedItems>
    </cacheField>
    <cacheField name="Motivo de Rechazo" numFmtId="0">
      <sharedItems containsBlank="1" longText="1"/>
    </cacheField>
    <cacheField name="Tipo de error"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joraR" refreshedDate="45474.676381597223" createdVersion="7" refreshedVersion="7" minRefreshableVersion="3" recordCount="205" xr:uid="{184634EC-9CD0-4900-84AD-83C66CBA67B0}">
  <cacheSource type="worksheet">
    <worksheetSource ref="A2:J207" sheet="Trámites en línea"/>
  </cacheSource>
  <cacheFields count="13">
    <cacheField name="Folio" numFmtId="0">
      <sharedItems containsSemiMixedTypes="0" containsString="0" containsNumber="1" containsInteger="1" minValue="216" maxValue="421"/>
    </cacheField>
    <cacheField name="Unidad Administrativa" numFmtId="0">
      <sharedItems count="6">
        <s v="Secretaría del Ayuntamiento"/>
        <s v="Dirección de Fomento Económico y Turismo"/>
        <s v="Dirección de Obras, Ordenamiento Territorial y Servicios Municipales"/>
        <s v="Dirección de Finanzas"/>
        <s v="Dirección de Protección Ambiental y Desarrollo Sustentable"/>
        <s v="Contraloría Municipal"/>
      </sharedItems>
    </cacheField>
    <cacheField name="Trámite" numFmtId="0">
      <sharedItems count="18">
        <s v="Expedición de Copias Certificadas (Nacimiento, Matrimonio, Divorcio, Defunción, Reconocimiento, Adopción, Negativo, Inscripción de Extranjería)"/>
        <s v="Revalidación de Anuencia Municipal para Expendio de Productos Cárnicos (Revalidación Urbano)"/>
        <s v="Constancia de Alineamiento, Número Oficial o Ambos"/>
        <s v="Constancia de Factibilidad de Uso de Suelo"/>
        <s v="Constancia de Cumplimiento de Obligaciones Fiscales Municipales"/>
        <s v="Constancia de No Alteración al Medio Ambiente y su Entorno Ecológico"/>
        <s v="Estudio de Factibilidad para la Expedición de Licencia de Funcionamiento"/>
        <s v="Revalidación de Anuencia Municipal para Matanza y/o Expendio de Productos Cárnicos (Revalidación Rural)"/>
        <s v="Asentamiento de Menores de 1 Año"/>
        <s v="_x0009__x000a_Revalidación de Anuencia Municipal para Expendio de Productos Cárnicos (Rural / Urbano para CEDIS Centro de Distribución)"/>
        <s v="Dictamen de Poda, Derribo y Trasplante de Árbol"/>
        <s v="Constancia de No Adeudo de Agua"/>
        <s v="Anuencia Municipal para Matanza y/o Expendio de Productos Cárnicos (Apertura Rural)"/>
        <s v="Solicitud de Constancia de No Inhabilitado"/>
        <s v="Revalidación de Anuencia Municipal para Expendio de Productos Cárnicos (Rural / Urbano para Supermercados)" u="1"/>
        <s v="_x0009__x000a_Revalidación de Anuencia Municipal para Expendio de Productos Cárnicos (Revalidación Urbano)" u="1"/>
        <s v="_x0009__x000a_Estudio de Factibilidad para la Expedición de Licencia de Funcionamiento" u="1"/>
        <s v="_x0009__x000a_Revalidación de Anuencia Municipal para Expendio de Productos Cárnicos (Rural / Urbano para Supermercados)" u="1"/>
      </sharedItems>
    </cacheField>
    <cacheField name="Fecha de Solicitud" numFmtId="14">
      <sharedItems containsSemiMixedTypes="0" containsNonDate="0" containsDate="1" containsString="0" minDate="2024-04-01T00:00:00" maxDate="2024-06-29T00:00:00" count="60">
        <d v="2024-06-28T00:00:00"/>
        <d v="2024-06-27T00:00:00"/>
        <d v="2024-06-26T00:00:00"/>
        <d v="2024-06-25T00:00:00"/>
        <d v="2024-06-24T00:00:00"/>
        <d v="2024-06-21T00:00:00"/>
        <d v="2024-06-20T00:00:00"/>
        <d v="2024-06-19T00:00:00"/>
        <d v="2024-06-18T00:00:00"/>
        <d v="2024-06-17T00:00:00"/>
        <d v="2024-06-14T00:00:00"/>
        <d v="2024-06-13T00:00:00"/>
        <d v="2024-06-12T00:00:00"/>
        <d v="2024-06-11T00:00:00"/>
        <d v="2024-06-07T00:00:00"/>
        <d v="2024-06-05T00:00:00"/>
        <d v="2024-06-04T00:00:00"/>
        <d v="2024-06-03T00:00:00"/>
        <d v="2024-05-31T00:00:00"/>
        <d v="2024-05-30T00:00:00"/>
        <d v="2024-05-27T00:00:00"/>
        <d v="2024-05-25T00:00:00"/>
        <d v="2024-05-24T00:00:00"/>
        <d v="2024-05-23T00:00:00"/>
        <d v="2024-05-22T00:00:00"/>
        <d v="2024-05-21T00:00:00"/>
        <d v="2024-05-20T00:00:00"/>
        <d v="2024-05-17T00:00:00"/>
        <d v="2024-05-16T00:00:00"/>
        <d v="2024-05-15T00:00:00"/>
        <d v="2024-05-14T00:00:00"/>
        <d v="2024-05-13T00:00:00"/>
        <d v="2024-05-10T00:00:00"/>
        <d v="2024-05-09T00:00:00"/>
        <d v="2024-05-07T00:00:00"/>
        <d v="2024-05-06T00:00:00"/>
        <d v="2024-05-04T00:00:00"/>
        <d v="2024-05-03T00:00:00"/>
        <d v="2024-05-02T00:00:00"/>
        <d v="2024-05-01T00:00:00"/>
        <d v="2024-04-30T00:00:00"/>
        <d v="2024-04-29T00:00:00"/>
        <d v="2024-04-26T00:00:00"/>
        <d v="2024-04-24T00:00:00"/>
        <d v="2024-04-23T00:00:00"/>
        <d v="2024-04-22T00:00:00"/>
        <d v="2024-04-20T00:00:00"/>
        <d v="2024-04-19T00:00:00"/>
        <d v="2024-04-18T00:00:00"/>
        <d v="2024-04-17T00:00:00"/>
        <d v="2024-04-16T00:00:00"/>
        <d v="2024-04-15T00:00:00"/>
        <d v="2024-04-11T00:00:00"/>
        <d v="2024-04-10T00:00:00"/>
        <d v="2024-04-09T00:00:00"/>
        <d v="2024-04-08T00:00:00"/>
        <d v="2024-04-05T00:00:00"/>
        <d v="2024-04-04T00:00:00"/>
        <d v="2024-04-02T00:00:00"/>
        <d v="2024-04-01T00:00:00"/>
      </sharedItems>
      <fieldGroup par="11" base="3">
        <rangePr groupBy="months" startDate="2024-04-01T00:00:00" endDate="2024-06-29T00:00:00"/>
        <groupItems count="14">
          <s v="&lt;01/04/2024"/>
          <s v="ene"/>
          <s v="feb"/>
          <s v="mar"/>
          <s v="abr"/>
          <s v="may"/>
          <s v="jun"/>
          <s v="jul"/>
          <s v="ago"/>
          <s v="sep"/>
          <s v="oct"/>
          <s v="nov"/>
          <s v="dic"/>
          <s v="&gt;29/06/2024"/>
        </groupItems>
      </fieldGroup>
    </cacheField>
    <cacheField name="CURP" numFmtId="0">
      <sharedItems/>
    </cacheField>
    <cacheField name="RFC" numFmtId="0">
      <sharedItems containsNonDate="0" containsString="0" containsBlank="1"/>
    </cacheField>
    <cacheField name="Estado " numFmtId="0">
      <sharedItems/>
    </cacheField>
    <cacheField name="Bandeja" numFmtId="0">
      <sharedItems containsBlank="1" count="14">
        <s v="Finalizado"/>
        <s v="Rechazado"/>
        <s v="Verificación de pago"/>
        <s v="Recepción de documentos"/>
        <s v="Visto bueno"/>
        <s v="Crear dictamen"/>
        <s v="Cierre de trámite"/>
        <m u="1"/>
        <s v="Compulsa de documentos" u="1"/>
        <s v="Inspeccion o Verificación" u="1"/>
        <s v="Inspección o verificación" u="1"/>
        <s v="Pase de caja" u="1"/>
        <s v="Firma del Dictamen" u="1"/>
        <s v="Firma de dictamen" u="1"/>
      </sharedItems>
      <fieldGroup par="12"/>
    </cacheField>
    <cacheField name="Motivo de Rechazo" numFmtId="0">
      <sharedItems containsBlank="1" longText="1"/>
    </cacheField>
    <cacheField name="Tipo de error" numFmtId="0">
      <sharedItems containsBlank="1" count="21">
        <m/>
        <s v="Por superar el tiempo otorgado para el pago correspondiente del trámite"/>
        <s v="Falta de requisitos solicitados"/>
        <s v="Información erronea o no corresponde a lo solicitado"/>
        <s v="Formato de Solicitud no fue debidamente llenada y falta de requisitos"/>
        <s v="Documentación no vigente o actual"/>
        <s v="Duplicidad de trámite"/>
        <s v="Documentación no legible"/>
        <s v="Por petición del interesado/ lo realizó de manera presencial"/>
        <s v="Error en la emisión de pase de caja"/>
        <s v="No se encontró registro alguno con los datos proporcionados"/>
        <s v="Requisito, documetación no vigente o actual" u="1"/>
        <s v="Documentación no Vigente" u="1"/>
        <s v="Información erronea o no corresponde a la solicitado" u="1"/>
        <s v="Falta de requisitos solicitados." u="1"/>
        <s v="Por superar el tiempo otorgado para el pago del trámite" u="1"/>
        <s v="Error en la emisión de pase de pago" u="1"/>
        <s v="Documetación no vigente o actual" u="1"/>
        <s v="Requisito no vigente o actual" u="1"/>
        <s v="Información erronea o no corresponde a la solicitada." u="1"/>
        <s v="Formato de Solicitud no  fue debidamente llenada y falta de requisitos" u="1"/>
      </sharedItems>
    </cacheField>
    <cacheField name="Trimestres" numFmtId="0" databaseField="0">
      <fieldGroup base="3">
        <rangePr groupBy="quarters" startDate="2024-04-01T00:00:00" endDate="2024-06-29T00:00:00"/>
        <groupItems count="6">
          <s v="&lt;01/04/2024"/>
          <s v="Trim.1"/>
          <s v="Trim.2"/>
          <s v="Trim.3"/>
          <s v="Trim.4"/>
          <s v="&gt;29/06/2024"/>
        </groupItems>
      </fieldGroup>
    </cacheField>
    <cacheField name="Años" numFmtId="0" databaseField="0">
      <fieldGroup base="3">
        <rangePr groupBy="years" startDate="2024-04-01T00:00:00" endDate="2024-06-29T00:00:00"/>
        <groupItems count="3">
          <s v="&lt;01/04/2024"/>
          <s v="2024"/>
          <s v="&gt;29/06/2024"/>
        </groupItems>
      </fieldGroup>
    </cacheField>
    <cacheField name="Bandeja2" numFmtId="0" databaseField="0">
      <fieldGroup base="7">
        <discretePr count="14">
          <x v="1"/>
          <x v="0"/>
          <x v="8"/>
          <x v="8"/>
          <x v="8"/>
          <x v="8"/>
          <x v="8"/>
          <x v="2"/>
          <x v="8"/>
          <x v="3"/>
          <x v="4"/>
          <x v="5"/>
          <x v="6"/>
          <x v="7"/>
        </discretePr>
        <groupItems count="9">
          <s v="Rechazado"/>
          <s v="Finalizado"/>
          <m/>
          <s v="Inspeccion o Verificación"/>
          <s v="Inspección o verificación"/>
          <s v="Pase de caja"/>
          <s v="Firma del Dictamen"/>
          <s v="Firma de dictamen"/>
          <s v="Grupo1"/>
        </groupItems>
      </fieldGroup>
    </cacheField>
  </cacheFields>
  <extLst>
    <ext xmlns:x14="http://schemas.microsoft.com/office/spreadsheetml/2009/9/main" uri="{725AE2AE-9491-48be-B2B4-4EB974FC3084}">
      <x14:pivotCacheDefinition pivotCacheId="1574011317"/>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joraR" refreshedDate="45474.67747037037" createdVersion="7" refreshedVersion="7" minRefreshableVersion="3" recordCount="214" xr:uid="{D262FC5A-C4D0-4526-83DE-1A6DC782DD4C}">
  <cacheSource type="worksheet">
    <worksheetSource name="tramites"/>
  </cacheSource>
  <cacheFields count="14">
    <cacheField name="Folio" numFmtId="0">
      <sharedItems containsString="0" containsBlank="1" containsNumber="1" containsInteger="1" minValue="216" maxValue="421"/>
    </cacheField>
    <cacheField name="Unidad Administrativa" numFmtId="0">
      <sharedItems/>
    </cacheField>
    <cacheField name="Trámite" numFmtId="0">
      <sharedItems count="24">
        <s v="Expedición de Copias Certificadas (Nacimiento, Matrimonio, Divorcio, Defunción, Reconocimiento, Adopción, Negativo, Inscripción de Extranjería)"/>
        <s v="Revalidación de Anuencia Municipal para Expendio de Productos Cárnicos (Revalidación Urbano)"/>
        <s v="Constancia de Alineamiento, Número Oficial o Ambos"/>
        <s v="Constancia de Factibilidad de Uso de Suelo"/>
        <s v="Constancia de Cumplimiento de Obligaciones Fiscales Municipales"/>
        <s v="Constancia de No Alteración al Medio Ambiente y su Entorno Ecológico"/>
        <s v="Estudio de Factibilidad para la Expedición de Licencia de Funcionamiento"/>
        <s v="Revalidación de Anuencia Municipal para Matanza y/o Expendio de Productos Cárnicos (Revalidación Rural)"/>
        <s v="Asentamiento de Menores de 1 Año"/>
        <s v="_x0009__x000a_Revalidación de Anuencia Municipal para Expendio de Productos Cárnicos (Rural / Urbano para CEDIS Centro de Distribución)"/>
        <s v="Dictamen de Poda, Derribo y Trasplante de Árbol"/>
        <s v="Constancia de No Adeudo de Agua"/>
        <s v="Anuencia Municipal para Matanza y/o Expendio de Productos Cárnicos (Apertura Rural)"/>
        <s v="Solicitud de Constancia de No Inhabilitado"/>
        <s v="Inscripción para Alta en el Padrón de Proveedores (Persona Física)"/>
        <s v="Inscripción para Alta en el Padrón de Proveedores (Persona Moral)"/>
        <s v="Permiso de Construcción"/>
        <s v="Constancia de Cumplimiento en Medidas de Seguridad y Protección"/>
        <s v="Anuencia Municipal para Establecimiento Comercial SARE"/>
        <s v="Anuencia Municipal para Expendio de Productos Cárnicos (Apertura Rural / Urbano para CEDIS Centro de Distribución)"/>
        <s v="Anuencia Municipal para Expendio de Productos Cárnicos (Apertura Rural / Urbano para Supermercados)"/>
        <s v="Anuencia Municipal para Expendio de Productos Cárnicos (Apertura Urbano)"/>
        <s v="Revalidación de Anuencia Municipal para Expendio de Productos Cárnicos (Rural / Urbano para Supermercados)"/>
        <s v="Revalidación de Anuencia Municipal para Expendio de Productos Cárnicos (Rural / Urbano para CEDIS Centro de Distribución)" u="1"/>
      </sharedItems>
    </cacheField>
    <cacheField name="Fecha de Solicitud" numFmtId="14">
      <sharedItems containsNonDate="0" containsDate="1" containsString="0" containsBlank="1" minDate="2024-04-01T00:00:00" maxDate="2024-06-29T00:00:00"/>
    </cacheField>
    <cacheField name="CURP" numFmtId="0">
      <sharedItems containsBlank="1"/>
    </cacheField>
    <cacheField name="RFC" numFmtId="0">
      <sharedItems containsNonDate="0" containsString="0" containsBlank="1"/>
    </cacheField>
    <cacheField name="Estado " numFmtId="0">
      <sharedItems containsBlank="1"/>
    </cacheField>
    <cacheField name="Bandeja" numFmtId="0">
      <sharedItems containsBlank="1"/>
    </cacheField>
    <cacheField name="Motivo de Rechazo" numFmtId="0">
      <sharedItems containsBlank="1" longText="1"/>
    </cacheField>
    <cacheField name="Tipo de error" numFmtId="0">
      <sharedItems containsBlank="1" count="13">
        <m/>
        <s v="Por superar el tiempo otorgado para el pago correspondiente del trámite"/>
        <s v="Falta de requisitos solicitados"/>
        <s v="Información erronea o no corresponde a lo solicitado"/>
        <s v="Formato de Solicitud no fue debidamente llenada y falta de requisitos"/>
        <s v="Documentación no vigente o actual"/>
        <s v="Duplicidad de trámite"/>
        <s v="Documentación no legible"/>
        <s v="Por petición del interesado/ lo realizó de manera presencial"/>
        <s v="Error en la emisión de pase de caja"/>
        <s v="No se encontró registro alguno con los datos proporcionados"/>
        <s v="Error en la emisión de pase de pago" u="1"/>
        <s v="Documetación no vigente o actual" u="1"/>
      </sharedItems>
    </cacheField>
    <cacheField name="Fecha de Rechazo" numFmtId="0">
      <sharedItems containsDate="1" containsBlank="1" containsMixedTypes="1" minDate="2024-04-01T00:00:00" maxDate="2024-06-27T00:00:00"/>
    </cacheField>
    <cacheField name="Verificación de Pago (fecha en que realizó el pago)" numFmtId="0">
      <sharedItems containsDate="1" containsBlank="1" containsMixedTypes="1" minDate="2024-04-10T00:00:00" maxDate="2024-07-02T00:00:00"/>
    </cacheField>
    <cacheField name="Tiempo en espera días laborales desde la fecha de inicio de solicitud" numFmtId="0">
      <sharedItems containsBlank="1" containsMixedTypes="1" containsNumber="1" containsInteger="1" minValue="2" maxValue="29"/>
    </cacheField>
    <cacheField name="Tiempo en espera  en días después de la verificación de pago" numFmtId="0">
      <sharedItems containsBlank="1" containsMixedTypes="1" containsNumber="1" containsInteger="1" minValue="3" maxValue="3248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joraR" refreshedDate="45565.408371180558" createdVersion="7" refreshedVersion="7" minRefreshableVersion="3" recordCount="769" xr:uid="{FA5D132A-7F66-4BEA-9349-585333914A4A}">
  <cacheSource type="worksheet">
    <worksheetSource name="tramites[[Folio]:[Tiempo en espera  en días después de la verificación de pago]]" r:id="rId2"/>
  </cacheSource>
  <cacheFields count="14">
    <cacheField name="Folio" numFmtId="0">
      <sharedItems containsString="0" containsBlank="1" containsNumber="1" containsInteger="1" minValue="422" maxValue="1184"/>
    </cacheField>
    <cacheField name="Unidad Administrativa" numFmtId="0">
      <sharedItems count="8">
        <s v="Dirección de Administración"/>
        <s v="Secretaría del Ayuntamiento"/>
        <s v="Coordinación de Protección Civil"/>
        <s v="Dirección de Finanzas"/>
        <s v="Dirección de Obras, Ordenamiento Territorial y Servicios Municipales"/>
        <s v="Dirección de Fomento Económico y Turismo"/>
        <s v="Dirección de Protección Ambiental y Desarrollo Sustentable"/>
        <s v="Contraloría Municipal"/>
      </sharedItems>
    </cacheField>
    <cacheField name="Trámite" numFmtId="0">
      <sharedItems count="27">
        <s v="Inscripción para Alta en el Padrón de Proveedores (Persona Moral)"/>
        <s v="Expedición de Copias Certificadas (Nacimiento,  Matrimonio,  Divorcio,  Defunción,  Reconocimiento, Adopción, Negativo, Inscripción de Extranjería)"/>
        <s v="Asentamiento de Menores de 1 Año"/>
        <s v="Constancia de Cumplimiento en Medidas de Seguridad y Protección"/>
        <s v="Inscripción para Alta en el Padrón de Proveedores (Persona Física)"/>
        <s v="Registro de Escritura Pública"/>
        <s v="Estudio de Factibilidad para la Expedición de Licencia de Funcionamiento"/>
        <s v="Actualización en el Padrón de Proveedores (Persona Física y Persona Moral)"/>
        <s v="Constancia de Cumplimiento de Obligaciones Fiscales Municipales"/>
        <s v="Constancia de Alineamiento, Número Oficial o Ambos"/>
        <s v="Cédula Catastral"/>
        <s v="Constancia de No Adeudo de Agua"/>
        <s v="Constancia de Factibilidad de Uso de Suelo"/>
        <s v="Revalidación de Constancia de Alineamiento y Número Oficial"/>
        <s v="Revalidación de Anuencia Municipal para Expendio de Productos Cárnicos (Revalidación Urbano)"/>
        <s v="Revalidación de Anuencia Municipal para Expendio de Productos Cárnicos (Rural / Urbano para CEDIS Centro de Distribución)"/>
        <s v="Permiso de Construcción"/>
        <s v="Revalidación de Anuencia Municipal para Matanza y/o Expendio de Productos Cárnicos (Revalidación Rural)"/>
        <s v="Dictamen de Poda, Derribo y Trasplante de Árbol"/>
        <s v="Constancia de No Alteración al Medio Ambiente y su Entorno Ecológico"/>
        <s v="Anuencia Municipal para Establecimiento Comercial SARE"/>
        <s v="Anuencia Municipal para Expendio de Productos Cárnicos (Apertura Rural / Urbano para CEDIS Centro de Distribución)"/>
        <s v="Anuencia Municipal para Expendio de Productos Cárnicos (Apertura Rural / Urbano para Supermercados)"/>
        <s v="Anuencia Municipal para Expendio de Productos Cárnicos (Apertura Urbano)"/>
        <s v="Revalidación de Anuencia Municipal para Expendio de Productos Cárnicos (Rural / Urbano para Supermercados)"/>
        <s v="Anuencia Municipal para Matanza y/o Expendio de Productos Cárnicos (Apertura Rural)"/>
        <s v="Solicitud de Constancia de No Inhabilitado"/>
      </sharedItems>
    </cacheField>
    <cacheField name="Fecha de Solicitud" numFmtId="0">
      <sharedItems containsNonDate="0" containsDate="1" containsString="0" containsBlank="1" minDate="2024-07-01T00:00:00" maxDate="2024-09-22T00:00:00"/>
    </cacheField>
    <cacheField name="CURP" numFmtId="0">
      <sharedItems containsBlank="1"/>
    </cacheField>
    <cacheField name="RFC" numFmtId="0">
      <sharedItems containsBlank="1"/>
    </cacheField>
    <cacheField name="Estado " numFmtId="0">
      <sharedItems containsBlank="1"/>
    </cacheField>
    <cacheField name="Bandeja" numFmtId="0">
      <sharedItems containsBlank="1" count="12">
        <s v="Finalizado"/>
        <s v="Rechazado"/>
        <s v="Verificación de pago"/>
        <s v="Crear dictamen"/>
        <s v="Visto bueno"/>
        <m/>
        <s v="Compulsa de documentos" u="1"/>
        <s v="Inspección o verificación" u="1"/>
        <s v="Pase de caja" u="1"/>
        <s v="Firma de dictamen" u="1"/>
        <s v="Recepción de documentos" u="1"/>
        <s v="Cierre de trámite" u="1"/>
      </sharedItems>
    </cacheField>
    <cacheField name="Motivo de Rechazo" numFmtId="0">
      <sharedItems containsBlank="1" longText="1"/>
    </cacheField>
    <cacheField name="Tipo de error" numFmtId="0">
      <sharedItems containsBlank="1"/>
    </cacheField>
    <cacheField name="Fecha de Rechazo" numFmtId="0">
      <sharedItems containsNonDate="0" containsDate="1" containsString="0" containsBlank="1" minDate="2024-07-09T00:00:00" maxDate="2024-07-13T00:00:00"/>
    </cacheField>
    <cacheField name="Verificación de Pago (fecha en que realizó el pago)" numFmtId="0">
      <sharedItems containsNonDate="0" containsDate="1" containsString="0" containsBlank="1" minDate="2024-07-02T00:00:00" maxDate="2024-07-20T00:00:00"/>
    </cacheField>
    <cacheField name="Tiempo en espera días laborales desde la fecha de inicio de solicitud" numFmtId="0">
      <sharedItems containsString="0" containsBlank="1" containsNumber="1" containsInteger="1" minValue="6" maxValue="28"/>
    </cacheField>
    <cacheField name="Tiempo en espera  en días después de la verificación de pago" numFmtId="0">
      <sharedItems containsBlank="1" containsMixedTypes="1" containsNumber="1" containsInteger="1" minValue="32546" maxValue="325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0">
  <r>
    <s v="/tramites"/>
    <x v="0"/>
    <x v="0"/>
    <n v="9865"/>
    <n v="1916"/>
    <n v="5.1487473903966601"/>
    <n v="182.70720250521921"/>
    <d v="1899-12-30T00:03:03"/>
  </r>
  <r>
    <s v="/login"/>
    <x v="0"/>
    <x v="1"/>
    <n v="6601"/>
    <n v="1521"/>
    <n v="4.3399079552925706"/>
    <n v="44.635765943458253"/>
    <d v="1899-12-30T00:00:45"/>
  </r>
  <r>
    <s v="/tramites/ventanilla/0"/>
    <x v="0"/>
    <x v="2"/>
    <n v="4053"/>
    <n v="1836"/>
    <n v="2.2075163398692812"/>
    <n v="69.063180827886711"/>
    <d v="1899-12-30T00:01:09"/>
  </r>
  <r>
    <s v="/login-agent"/>
    <x v="0"/>
    <x v="1"/>
    <n v="2279"/>
    <n v="210"/>
    <n v="10.852380952380953"/>
    <n v="367.51904761904763"/>
    <d v="1899-12-30T00:06:08"/>
  </r>
  <r>
    <s v="/ciudadano/bandeja/solicitudes"/>
    <x v="0"/>
    <x v="3"/>
    <n v="1650"/>
    <n v="233"/>
    <n v="7.0815450643776821"/>
    <n v="267.53218884120173"/>
    <d v="1899-12-30T00:04:28"/>
  </r>
  <r>
    <s v="/ciudadano"/>
    <x v="0"/>
    <x v="3"/>
    <n v="1474"/>
    <n v="326"/>
    <n v="4.5214723926380369"/>
    <n v="28.963190184049079"/>
    <d v="1899-12-30T00:00:29"/>
  </r>
  <r>
    <s v="/marco-legal/"/>
    <x v="0"/>
    <x v="4"/>
    <n v="1461"/>
    <n v="673"/>
    <n v="2.1708766716196135"/>
    <n v="154.81277860326895"/>
    <d v="1899-12-30T00:02:35"/>
  </r>
  <r>
    <s v="/administrar/tramites"/>
    <x v="0"/>
    <x v="0"/>
    <n v="1339"/>
    <n v="43"/>
    <n v="31.13953488372093"/>
    <n v="542.72093023255809"/>
    <d v="1899-12-30T00:09:03"/>
  </r>
  <r>
    <s v="/tramites/ventanilla/2"/>
    <x v="0"/>
    <x v="5"/>
    <n v="1198"/>
    <n v="533"/>
    <n v="2.24765478424015"/>
    <n v="39.095684803001873"/>
    <d v="1899-12-30T00:00:39"/>
  </r>
  <r>
    <s v="/tramites/f351f00b-ad33-4dfc-b0eb-a030099019ce"/>
    <x v="0"/>
    <x v="0"/>
    <n v="1193"/>
    <n v="572"/>
    <n v="2.0856643356643358"/>
    <n v="46.384615384615387"/>
    <d v="1899-12-30T00:00:46"/>
  </r>
  <r>
    <s v="/tramites/c0517080-ce45-43a1-a845-c265ff97553a"/>
    <x v="0"/>
    <x v="0"/>
    <n v="1148"/>
    <n v="523"/>
    <n v="2.1950286806883366"/>
    <n v="72.617590822179736"/>
    <d v="1899-12-30T00:01:13"/>
  </r>
  <r>
    <s v="/tramites"/>
    <x v="1"/>
    <x v="0"/>
    <n v="1142"/>
    <n v="273"/>
    <n v="4.1831501831501834"/>
    <n v="122.25641025641026"/>
    <d v="1899-12-30T00:02:02"/>
  </r>
  <r>
    <s v="/tramites/e45fcc3d-7515-4a02-a9c1-0b72ddb3138e"/>
    <x v="0"/>
    <x v="0"/>
    <n v="1065"/>
    <n v="431"/>
    <n v="2.4709976798143853"/>
    <n v="112.17633410672853"/>
    <d v="1899-12-30T00:01:52"/>
  </r>
  <r>
    <s v="/tramites/ventanilla/3"/>
    <x v="0"/>
    <x v="6"/>
    <n v="1032"/>
    <n v="423"/>
    <n v="2.4397163120567376"/>
    <n v="48.186761229314421"/>
    <d v="1899-12-30T00:00:48"/>
  </r>
  <r>
    <s v="/tramites/ventanilla/1"/>
    <x v="0"/>
    <x v="7"/>
    <n v="977"/>
    <n v="524"/>
    <n v="1.8645038167938932"/>
    <n v="46.125954198473281"/>
    <d v="1899-12-30T00:00:46"/>
  </r>
  <r>
    <s v="/register"/>
    <x v="0"/>
    <x v="8"/>
    <n v="943"/>
    <n v="617"/>
    <n v="1.5283630470016207"/>
    <n v="4.5364667747163692"/>
    <d v="1899-12-30T00:00:05"/>
  </r>
  <r>
    <s v="/register/citizen"/>
    <x v="0"/>
    <x v="8"/>
    <n v="870"/>
    <n v="526"/>
    <n v="1.6539923954372624"/>
    <n v="114.79657794676807"/>
    <d v="1899-12-30T00:01:55"/>
  </r>
  <r>
    <s v="/tramites/6a36b258-8aa8-486f-a363-63dc033c5665"/>
    <x v="0"/>
    <x v="0"/>
    <n v="781"/>
    <n v="374"/>
    <n v="2.0882352941176472"/>
    <n v="67.219251336898395"/>
    <d v="1899-12-30T00:01:07"/>
  </r>
  <r>
    <s v="/tramites/86f06ddc-2e86-4e69-bd97-00114190b871"/>
    <x v="0"/>
    <x v="0"/>
    <n v="660"/>
    <n v="223"/>
    <n v="2.9596412556053813"/>
    <n v="126.50224215246637"/>
    <d v="1899-12-30T00:02:07"/>
  </r>
  <r>
    <s v="/tramites/ventanilla/0"/>
    <x v="1"/>
    <x v="2"/>
    <n v="577"/>
    <n v="321"/>
    <n v="1.7975077881619939"/>
    <n v="50.214953271028037"/>
    <d v="1899-12-30T00:00:50"/>
  </r>
  <r>
    <s v="/ciudadano/bandeja/notificaciones"/>
    <x v="0"/>
    <x v="3"/>
    <n v="557"/>
    <n v="142"/>
    <n v="3.9225352112676055"/>
    <n v="50.95774647887324"/>
    <d v="1899-12-30T00:00:51"/>
  </r>
  <r>
    <s v="/tramites/0f4eb8d2-8ded-44d5-8a04-6ca50e25b5ae"/>
    <x v="0"/>
    <x v="0"/>
    <n v="526"/>
    <n v="311"/>
    <n v="1.6913183279742765"/>
    <n v="60.774919614147912"/>
    <d v="1899-12-30T00:01:01"/>
  </r>
  <r>
    <s v="/login"/>
    <x v="1"/>
    <x v="1"/>
    <n v="514"/>
    <n v="226"/>
    <n v="2.2743362831858409"/>
    <n v="27.092920353982301"/>
    <d v="1899-12-30T00:00:27"/>
  </r>
  <r>
    <s v="/tramites/045eb4aa-592d-4aa0-9e70-3f8a07764cb5"/>
    <x v="0"/>
    <x v="0"/>
    <n v="422"/>
    <n v="209"/>
    <n v="2.0191387559808613"/>
    <n v="64.535885167464116"/>
    <d v="1899-12-30T00:01:05"/>
  </r>
  <r>
    <s v="/tramites"/>
    <x v="2"/>
    <x v="0"/>
    <n v="421"/>
    <n v="172"/>
    <n v="2.4476744186046511"/>
    <n v="68.447674418604649"/>
    <d v="1899-12-30T00:01:08"/>
  </r>
  <r>
    <s v="/tramites"/>
    <x v="3"/>
    <x v="0"/>
    <n v="420"/>
    <n v="90"/>
    <n v="4.666666666666667"/>
    <n v="143.52222222222221"/>
    <d v="1899-12-30T00:02:24"/>
  </r>
  <r>
    <s v="/ciudadano/bandeja/dictamenes"/>
    <x v="0"/>
    <x v="3"/>
    <n v="367"/>
    <n v="122"/>
    <n v="3.0081967213114753"/>
    <n v="42.606557377049178"/>
    <d v="1899-12-30T00:00:43"/>
  </r>
  <r>
    <s v="/administrar/ciudadanos"/>
    <x v="0"/>
    <x v="3"/>
    <n v="364"/>
    <n v="18"/>
    <n v="20.222222222222221"/>
    <n v="396"/>
    <d v="1899-12-30T00:06:36"/>
  </r>
  <r>
    <s v="/tramites/b082d02d-9ad8-4c5f-8eeb-fa68e66f372c"/>
    <x v="0"/>
    <x v="0"/>
    <n v="351"/>
    <n v="153"/>
    <n v="2.2941176470588234"/>
    <n v="65.66013071895425"/>
    <d v="1899-12-30T00:01:06"/>
  </r>
  <r>
    <s v="/tramites/1bf2d23b-174f-44ee-80bb-6c1f0519ef5c"/>
    <x v="0"/>
    <x v="0"/>
    <n v="349"/>
    <n v="132"/>
    <n v="2.643939393939394"/>
    <n v="128.81818181818181"/>
    <d v="1899-12-30T00:02:09"/>
  </r>
  <r>
    <s v="/ciudadano/bandeja/solicitudes"/>
    <x v="1"/>
    <x v="3"/>
    <n v="346"/>
    <n v="57"/>
    <n v="6.0701754385964914"/>
    <n v="251.38596491228071"/>
    <d v="1899-12-30T00:04:11"/>
  </r>
  <r>
    <s v="/tramites/288e678e-eb00-4bf3-9df3-68d37f23a7cc"/>
    <x v="0"/>
    <x v="0"/>
    <n v="331"/>
    <n v="209"/>
    <n v="1.5837320574162679"/>
    <n v="69.15789473684211"/>
    <d v="1899-12-30T00:01:09"/>
  </r>
  <r>
    <s v="/tramites/308f225c-db28-42f2-9511-561a9196bddf"/>
    <x v="0"/>
    <x v="0"/>
    <n v="315"/>
    <n v="159"/>
    <n v="1.9811320754716981"/>
    <n v="78.880503144654085"/>
    <d v="1899-12-30T00:01:19"/>
  </r>
  <r>
    <s v="/tramites"/>
    <x v="4"/>
    <x v="0"/>
    <n v="310"/>
    <n v="75"/>
    <n v="4.1333333333333337"/>
    <n v="162.32"/>
    <d v="1899-12-30T00:02:42"/>
  </r>
  <r>
    <s v="/login"/>
    <x v="2"/>
    <x v="1"/>
    <n v="291"/>
    <n v="172"/>
    <n v="1.691860465116279"/>
    <n v="15.534883720930232"/>
    <d v="1899-12-30T00:00:16"/>
  </r>
  <r>
    <s v="/ciudadano"/>
    <x v="1"/>
    <x v="3"/>
    <n v="288"/>
    <n v="64"/>
    <n v="4.5"/>
    <n v="27.390625"/>
    <d v="1899-12-30T00:00:27"/>
  </r>
  <r>
    <s v="/tramites/ventanilla/0"/>
    <x v="2"/>
    <x v="2"/>
    <n v="271"/>
    <n v="175"/>
    <n v="1.5485714285714285"/>
    <n v="37.131428571428572"/>
    <d v="1899-12-30T00:00:37"/>
  </r>
  <r>
    <s v="/tramites/e45fcc3d-7515-4a02-a9c1-0b72ddb3138e"/>
    <x v="1"/>
    <x v="0"/>
    <n v="267"/>
    <n v="91"/>
    <n v="2.9340659340659339"/>
    <n v="182.72527472527472"/>
    <d v="1899-12-30T00:03:03"/>
  </r>
  <r>
    <s v="/tramites/97fad3cc-46cb-4489-ac01-f2bc984b59c8"/>
    <x v="0"/>
    <x v="0"/>
    <n v="265"/>
    <n v="183"/>
    <n v="1.4480874316939891"/>
    <n v="45.038251366120221"/>
    <d v="1899-12-30T00:00:45"/>
  </r>
  <r>
    <s v="/login"/>
    <x v="3"/>
    <x v="1"/>
    <n v="253"/>
    <n v="82"/>
    <n v="3.0853658536585367"/>
    <n v="40.756097560975611"/>
    <d v="1899-12-30T00:00:41"/>
  </r>
  <r>
    <s v="/tramites/ventanilla/3"/>
    <x v="1"/>
    <x v="6"/>
    <n v="252"/>
    <n v="94"/>
    <n v="2.6808510638297873"/>
    <n v="67.489361702127653"/>
    <d v="1899-12-30T00:01:07"/>
  </r>
  <r>
    <s v="/tramites/5c3250b8-3b69-4442-b521-855026042455"/>
    <x v="0"/>
    <x v="0"/>
    <n v="234"/>
    <n v="3"/>
    <n v="78"/>
    <n v="281.66666666666669"/>
    <d v="1899-12-30T00:04:42"/>
  </r>
  <r>
    <s v="/ciudadano/bandeja/solicitudes"/>
    <x v="4"/>
    <x v="3"/>
    <n v="230"/>
    <n v="16"/>
    <n v="14.375"/>
    <n v="335.8125"/>
    <d v="1899-12-30T00:05:36"/>
  </r>
  <r>
    <s v="/tramites"/>
    <x v="5"/>
    <x v="0"/>
    <n v="213"/>
    <n v="83"/>
    <n v="2.5662650602409638"/>
    <n v="71.192771084337352"/>
    <d v="1899-12-30T00:01:11"/>
  </r>
  <r>
    <s v="/protesta"/>
    <x v="0"/>
    <x v="9"/>
    <n v="211"/>
    <n v="118"/>
    <n v="1.7881355932203389"/>
    <n v="68.347457627118644"/>
    <d v="1899-12-30T00:01:08"/>
  </r>
  <r>
    <s v="/tramites/e2d4cff3-4429-4fe2-bb47-c67055ba4168"/>
    <x v="0"/>
    <x v="0"/>
    <n v="205"/>
    <n v="121"/>
    <n v="1.6942148760330578"/>
    <n v="42.289256198347104"/>
    <d v="1899-12-30T00:00:42"/>
  </r>
  <r>
    <s v="/login"/>
    <x v="5"/>
    <x v="1"/>
    <n v="189"/>
    <n v="96"/>
    <n v="1.96875"/>
    <n v="22.770833333333332"/>
    <d v="1899-12-30T00:00:23"/>
  </r>
  <r>
    <s v="/tramites/a5833758-6183-4d6c-8902-9d1a72cefff9"/>
    <x v="0"/>
    <x v="0"/>
    <n v="186"/>
    <n v="82"/>
    <n v="2.2682926829268291"/>
    <n v="88.890243902439025"/>
    <d v="1899-12-30T00:01:29"/>
  </r>
  <r>
    <s v="/register"/>
    <x v="1"/>
    <x v="8"/>
    <n v="166"/>
    <n v="109"/>
    <n v="1.5229357798165137"/>
    <n v="6.4678899082568808"/>
    <d v="1899-12-30T00:00:06"/>
  </r>
  <r>
    <s v="/register/legal-entity"/>
    <x v="0"/>
    <x v="8"/>
    <n v="165"/>
    <n v="99"/>
    <n v="1.6666666666666667"/>
    <n v="89.62626262626263"/>
    <d v="1899-12-30T00:01:30"/>
  </r>
  <r>
    <s v="/tramites/089da0b7-6266-41a3-a6a1-5d3baad9e431"/>
    <x v="0"/>
    <x v="0"/>
    <n v="165"/>
    <n v="54"/>
    <n v="3.0555555555555554"/>
    <n v="231.46296296296296"/>
    <d v="1899-12-30T00:03:51"/>
  </r>
  <r>
    <s v="/tramites/6a36b258-8aa8-486f-a363-63dc033c5665"/>
    <x v="1"/>
    <x v="0"/>
    <n v="160"/>
    <n v="64"/>
    <n v="2.5"/>
    <n v="99.15625"/>
    <d v="1899-12-30T00:01:39"/>
  </r>
  <r>
    <s v="/tramites/ventanilla/2"/>
    <x v="1"/>
    <x v="5"/>
    <n v="156"/>
    <n v="74"/>
    <n v="2.1081081081081079"/>
    <n v="26.675675675675677"/>
    <d v="1899-12-30T00:00:27"/>
  </r>
  <r>
    <s v="/login"/>
    <x v="4"/>
    <x v="1"/>
    <n v="154"/>
    <n v="49"/>
    <n v="3.1428571428571428"/>
    <n v="60.95918367346939"/>
    <d v="1899-12-30T00:01:01"/>
  </r>
  <r>
    <s v="/tramites/ventanilla/0"/>
    <x v="3"/>
    <x v="2"/>
    <n v="154"/>
    <n v="80"/>
    <n v="1.925"/>
    <n v="79.849999999999994"/>
    <d v="1899-12-30T00:01:20"/>
  </r>
  <r>
    <s v="/tramites/98dde644-2f7d-4600-9698-a591e59f2a27"/>
    <x v="0"/>
    <x v="0"/>
    <n v="152"/>
    <n v="70"/>
    <n v="2.1714285714285713"/>
    <n v="103.14285714285714"/>
    <d v="1899-12-30T00:01:43"/>
  </r>
  <r>
    <s v="/tramites/9c515e66-9c68-4fda-a74c-4c5478fcd748"/>
    <x v="0"/>
    <x v="0"/>
    <n v="151"/>
    <n v="68"/>
    <n v="2.2205882352941178"/>
    <n v="124.80882352941177"/>
    <d v="1899-12-30T00:02:05"/>
  </r>
  <r>
    <s v="/tramites/f351f00b-ad33-4dfc-b0eb-a030099019ce"/>
    <x v="1"/>
    <x v="0"/>
    <n v="149"/>
    <n v="71"/>
    <n v="2.0985915492957745"/>
    <n v="45.83098591549296"/>
    <d v="1899-12-30T00:00:46"/>
  </r>
  <r>
    <s v="/ciudadano/solicitud/f351f00b-ad33-4dfc-b0eb-a030099019ce"/>
    <x v="0"/>
    <x v="3"/>
    <n v="147"/>
    <n v="82"/>
    <n v="1.7926829268292683"/>
    <n v="224.34146341463415"/>
    <d v="1899-12-30T00:03:44"/>
  </r>
  <r>
    <s v="/ciudadano"/>
    <x v="3"/>
    <x v="3"/>
    <n v="145"/>
    <n v="17"/>
    <n v="8.5294117647058822"/>
    <n v="31.176470588235293"/>
    <d v="1899-12-30T00:00:31"/>
  </r>
  <r>
    <s v="/tramites/ventanilla/0"/>
    <x v="5"/>
    <x v="2"/>
    <n v="141"/>
    <n v="93"/>
    <n v="1.5161290322580645"/>
    <n v="54.01075268817204"/>
    <d v="1899-12-30T00:00:54"/>
  </r>
  <r>
    <s v="/ciudadano/bandeja/notificaciones"/>
    <x v="1"/>
    <x v="3"/>
    <n v="139"/>
    <n v="32"/>
    <n v="4.34375"/>
    <n v="75.5"/>
    <d v="1899-12-30T00:01:15"/>
  </r>
  <r>
    <s v="/marco-legal/"/>
    <x v="1"/>
    <x v="4"/>
    <n v="139"/>
    <n v="81"/>
    <n v="1.7160493827160495"/>
    <n v="138.04938271604939"/>
    <d v="1899-12-30T00:02:18"/>
  </r>
  <r>
    <s v="/login"/>
    <x v="6"/>
    <x v="1"/>
    <n v="138"/>
    <n v="50"/>
    <n v="2.76"/>
    <n v="17.12"/>
    <d v="1899-12-30T00:00:17"/>
  </r>
  <r>
    <s v="/tramites/ventanilla/0"/>
    <x v="4"/>
    <x v="2"/>
    <n v="136"/>
    <n v="69"/>
    <n v="1.9710144927536233"/>
    <n v="47.94202898550725"/>
    <d v="1899-12-30T00:00:48"/>
  </r>
  <r>
    <s v="/register/citizen"/>
    <x v="1"/>
    <x v="8"/>
    <n v="130"/>
    <n v="70"/>
    <n v="1.8571428571428572"/>
    <n v="93.471428571428575"/>
    <d v="1899-12-30T00:01:33"/>
  </r>
  <r>
    <s v="/regulaciones"/>
    <x v="0"/>
    <x v="4"/>
    <n v="129"/>
    <n v="41"/>
    <n v="3.1463414634146343"/>
    <n v="56.634146341463413"/>
    <d v="1899-12-30T00:00:57"/>
  </r>
  <r>
    <s v="/tramites/f351f00b-ad33-4dfc-b0eb-a030099019ce"/>
    <x v="2"/>
    <x v="0"/>
    <n v="128"/>
    <n v="77"/>
    <n v="1.6623376623376624"/>
    <n v="22.987012987012989"/>
    <d v="1899-12-30T00:00:23"/>
  </r>
  <r>
    <s v="/tramites/f02633df-dc86-4b61-9628-13d5fe841d51"/>
    <x v="0"/>
    <x v="0"/>
    <n v="122"/>
    <n v="70"/>
    <n v="1.7428571428571429"/>
    <n v="65.714285714285708"/>
    <d v="1899-12-30T00:01:06"/>
  </r>
  <r>
    <s v="/ciudadano/solicitud/86f06ddc-2e86-4e69-bd97-00114190b871"/>
    <x v="0"/>
    <x v="3"/>
    <n v="121"/>
    <n v="50"/>
    <n v="2.42"/>
    <n v="378.56"/>
    <d v="1899-12-30T00:06:19"/>
  </r>
  <r>
    <s v="/tramites"/>
    <x v="7"/>
    <x v="0"/>
    <n v="118"/>
    <n v="16"/>
    <n v="7.375"/>
    <n v="173.0625"/>
    <d v="1899-12-30T00:02:53"/>
  </r>
  <r>
    <s v="/tramites/cfe6bc77-3143-459c-be60-7720c86a42a5"/>
    <x v="0"/>
    <x v="0"/>
    <n v="118"/>
    <n v="72"/>
    <n v="1.6388888888888888"/>
    <n v="70.222222222222229"/>
    <d v="1899-12-30T00:01:10"/>
  </r>
  <r>
    <s v="/administrar/protesta"/>
    <x v="0"/>
    <x v="9"/>
    <n v="114"/>
    <n v="20"/>
    <n v="5.7"/>
    <n v="198"/>
    <d v="1899-12-30T00:03:18"/>
  </r>
  <r>
    <s v="/tramites/f28d9f9d-a693-4712-8bd5-f126eb9895cc"/>
    <x v="0"/>
    <x v="0"/>
    <n v="113"/>
    <n v="69"/>
    <n v="1.6376811594202898"/>
    <n v="70.536231884057969"/>
    <d v="1899-12-30T00:01:11"/>
  </r>
  <r>
    <s v="/tramites/c0517080-ce45-43a1-a845-c265ff97553a"/>
    <x v="1"/>
    <x v="0"/>
    <n v="111"/>
    <n v="59"/>
    <n v="1.8813559322033899"/>
    <n v="47.440677966101696"/>
    <d v="1899-12-30T00:00:47"/>
  </r>
  <r>
    <s v="/ciudadano/bandeja/solicitudes"/>
    <x v="3"/>
    <x v="3"/>
    <n v="110"/>
    <n v="9"/>
    <n v="12.222222222222221"/>
    <n v="395.77777777777777"/>
    <d v="1899-12-30T00:06:36"/>
  </r>
  <r>
    <s v="/tramites"/>
    <x v="8"/>
    <x v="0"/>
    <n v="108"/>
    <n v="37"/>
    <n v="2.9189189189189189"/>
    <n v="65.837837837837839"/>
    <d v="1899-12-30T00:01:06"/>
  </r>
  <r>
    <s v="/tramites/c0517080-ce45-43a1-a845-c265ff97553a"/>
    <x v="4"/>
    <x v="0"/>
    <n v="104"/>
    <n v="29"/>
    <n v="3.5862068965517242"/>
    <n v="122.44827586206897"/>
    <d v="1899-12-30T00:02:02"/>
  </r>
  <r>
    <s v="/tramites"/>
    <x v="9"/>
    <x v="0"/>
    <n v="103"/>
    <n v="27"/>
    <n v="3.8148148148148149"/>
    <n v="109.18518518518519"/>
    <d v="1899-12-30T00:01:49"/>
  </r>
  <r>
    <s v="/tramites/ventanilla/2"/>
    <x v="2"/>
    <x v="5"/>
    <n v="103"/>
    <n v="48"/>
    <n v="2.1458333333333335"/>
    <n v="26.833333333333332"/>
    <d v="1899-12-30T00:00:27"/>
  </r>
  <r>
    <s v="/tramites"/>
    <x v="10"/>
    <x v="0"/>
    <n v="101"/>
    <n v="26"/>
    <n v="3.8846153846153846"/>
    <n v="81.92307692307692"/>
    <d v="1899-12-30T00:01:22"/>
  </r>
  <r>
    <s v="/tramites/ventanilla/1"/>
    <x v="1"/>
    <x v="7"/>
    <n v="101"/>
    <n v="57"/>
    <n v="1.7719298245614035"/>
    <n v="47.350877192982459"/>
    <d v="1899-12-30T00:00:47"/>
  </r>
  <r>
    <s v="/ciudadano/bandeja/solicitudes"/>
    <x v="2"/>
    <x v="3"/>
    <n v="100"/>
    <n v="24"/>
    <n v="4.166666666666667"/>
    <n v="47.125"/>
    <d v="1899-12-30T00:00:47"/>
  </r>
  <r>
    <s v="/tramites/3e2ffa1e-0018-4a92-b23f-d77afb8300c3"/>
    <x v="0"/>
    <x v="0"/>
    <n v="100"/>
    <n v="50"/>
    <n v="2"/>
    <n v="189.2"/>
    <d v="1899-12-30T00:03:09"/>
  </r>
  <r>
    <s v="/login-agent"/>
    <x v="6"/>
    <x v="1"/>
    <n v="99"/>
    <n v="12"/>
    <n v="8.25"/>
    <n v="208.08333333333334"/>
    <d v="1899-12-30T00:03:28"/>
  </r>
  <r>
    <s v="/ciudadano/bandeja/dictamenes"/>
    <x v="1"/>
    <x v="3"/>
    <n v="97"/>
    <n v="29"/>
    <n v="3.3448275862068964"/>
    <n v="20.689655172413794"/>
    <d v="1899-12-30T00:00:21"/>
  </r>
  <r>
    <s v="/tramites"/>
    <x v="6"/>
    <x v="0"/>
    <n v="96"/>
    <n v="30"/>
    <n v="3.2"/>
    <n v="136.9"/>
    <d v="1899-12-30T00:02:17"/>
  </r>
  <r>
    <s v="/login-agent"/>
    <x v="3"/>
    <x v="1"/>
    <n v="94"/>
    <n v="8"/>
    <n v="11.75"/>
    <n v="182.875"/>
    <d v="1899-12-30T00:03:03"/>
  </r>
  <r>
    <s v="/tramites/308f225c-db28-42f2-9511-561a9196bddf"/>
    <x v="1"/>
    <x v="0"/>
    <n v="94"/>
    <n v="42"/>
    <n v="2.2380952380952381"/>
    <n v="104.76190476190476"/>
    <d v="1899-12-30T00:01:45"/>
  </r>
  <r>
    <s v="/tramites/c0517080-ce45-43a1-a845-c265ff97553a"/>
    <x v="2"/>
    <x v="0"/>
    <n v="92"/>
    <n v="55"/>
    <n v="1.6727272727272726"/>
    <n v="35.963636363636361"/>
    <d v="1899-12-30T00:00:36"/>
  </r>
  <r>
    <s v="/ciudadano/bandeja/dictamenes"/>
    <x v="11"/>
    <x v="3"/>
    <n v="91"/>
    <n v="4"/>
    <n v="22.75"/>
    <n v="222.5"/>
    <d v="1899-12-30T00:03:42"/>
  </r>
  <r>
    <s v="/register"/>
    <x v="2"/>
    <x v="8"/>
    <n v="86"/>
    <n v="58"/>
    <n v="1.4827586206896552"/>
    <n v="3.7931034482758621"/>
    <d v="1899-12-30T00:00:04"/>
  </r>
  <r>
    <s v="/tramites/14eddd0f-bfe8-48c2-b903-72d35e288a28"/>
    <x v="0"/>
    <x v="0"/>
    <n v="86"/>
    <n v="15"/>
    <n v="5.7333333333333334"/>
    <n v="179.46666666666667"/>
    <d v="1899-12-30T00:02:59"/>
  </r>
  <r>
    <s v="/tramites/a0b19445-a33d-433c-9a61-44d54282d2ca"/>
    <x v="0"/>
    <x v="0"/>
    <n v="85"/>
    <n v="14"/>
    <n v="6.0714285714285712"/>
    <n v="78.357142857142861"/>
    <d v="1899-12-30T00:01:18"/>
  </r>
  <r>
    <s v="/register/citizen"/>
    <x v="5"/>
    <x v="8"/>
    <n v="84"/>
    <n v="45"/>
    <n v="1.8666666666666667"/>
    <n v="150.9111111111111"/>
    <d v="1899-12-30T00:02:31"/>
  </r>
  <r>
    <s v="/regulations"/>
    <x v="0"/>
    <x v="4"/>
    <n v="84"/>
    <n v="1"/>
    <n v="84"/>
    <n v="206"/>
    <d v="1899-12-30T00:03:26"/>
  </r>
  <r>
    <s v="/ciudadano"/>
    <x v="2"/>
    <x v="3"/>
    <n v="83"/>
    <n v="33"/>
    <n v="2.5151515151515151"/>
    <n v="10.484848484848484"/>
    <d v="1899-12-30T00:00:10"/>
  </r>
  <r>
    <s v="/ciudadano/solicitud/c0517080-ce45-43a1-a845-c265ff97553a"/>
    <x v="0"/>
    <x v="3"/>
    <n v="82"/>
    <n v="40"/>
    <n v="2.0499999999999998"/>
    <n v="257"/>
    <d v="1899-12-30T00:04:17"/>
  </r>
  <r>
    <s v="/tramites/e45fcc3d-7515-4a02-a9c1-0b72ddb3138e"/>
    <x v="2"/>
    <x v="0"/>
    <n v="81"/>
    <n v="42"/>
    <n v="1.9285714285714286"/>
    <n v="74.61904761904762"/>
    <d v="1899-12-30T00:01:15"/>
  </r>
  <r>
    <s v="/register/citizen"/>
    <x v="2"/>
    <x v="8"/>
    <n v="77"/>
    <n v="54"/>
    <n v="1.4259259259259258"/>
    <n v="70.018518518518519"/>
    <d v="1899-12-30T00:01:10"/>
  </r>
  <r>
    <s v="/tramites/b082d02d-9ad8-4c5f-8eeb-fa68e66f372c"/>
    <x v="1"/>
    <x v="0"/>
    <n v="76"/>
    <n v="39"/>
    <n v="1.9487179487179487"/>
    <n v="80.435897435897431"/>
    <d v="1899-12-30T00:01:20"/>
  </r>
  <r>
    <s v="/tramites"/>
    <x v="12"/>
    <x v="0"/>
    <n v="75"/>
    <n v="9"/>
    <n v="8.3333333333333339"/>
    <n v="183"/>
    <d v="1899-12-30T00:03:03"/>
  </r>
  <r>
    <s v="/tramites"/>
    <x v="13"/>
    <x v="0"/>
    <n v="75"/>
    <n v="25"/>
    <n v="3"/>
    <n v="59.88"/>
    <d v="1899-12-30T00:01:00"/>
  </r>
  <r>
    <s v="/login"/>
    <x v="9"/>
    <x v="1"/>
    <n v="74"/>
    <n v="28"/>
    <n v="2.6428571428571428"/>
    <n v="25.142857142857142"/>
    <d v="1899-12-30T00:00:25"/>
  </r>
  <r>
    <s v="/register/legal-entity"/>
    <x v="1"/>
    <x v="8"/>
    <n v="74"/>
    <n v="45"/>
    <n v="1.6444444444444444"/>
    <n v="104.22222222222223"/>
    <d v="1899-12-30T00:01:44"/>
  </r>
  <r>
    <s v="/tramites/86f06ddc-2e86-4e69-bd97-00114190b871"/>
    <x v="1"/>
    <x v="0"/>
    <n v="74"/>
    <n v="24"/>
    <n v="3.0833333333333335"/>
    <n v="91.541666666666671"/>
    <d v="1899-12-30T00:01:32"/>
  </r>
  <r>
    <s v="/ciudadano/solicitud/e45fcc3d-7515-4a02-a9c1-0b72ddb3138e"/>
    <x v="0"/>
    <x v="3"/>
    <n v="72"/>
    <n v="31"/>
    <n v="2.3225806451612905"/>
    <n v="168.12903225806451"/>
    <d v="1899-12-30T00:02:48"/>
  </r>
  <r>
    <s v="/register"/>
    <x v="5"/>
    <x v="8"/>
    <n v="72"/>
    <n v="50"/>
    <n v="1.44"/>
    <n v="4.24"/>
    <d v="1899-12-30T00:00:04"/>
  </r>
  <r>
    <s v="/tramites/ventanilla/1"/>
    <x v="2"/>
    <x v="7"/>
    <n v="72"/>
    <n v="51"/>
    <n v="1.411764705882353"/>
    <n v="34.921568627450981"/>
    <d v="1899-12-30T00:00:35"/>
  </r>
  <r>
    <s v="/tramites"/>
    <x v="14"/>
    <x v="0"/>
    <n v="71"/>
    <n v="11"/>
    <n v="6.4545454545454541"/>
    <n v="432.36363636363637"/>
    <d v="1899-12-30T00:07:12"/>
  </r>
  <r>
    <s v="/login"/>
    <x v="10"/>
    <x v="1"/>
    <n v="70"/>
    <n v="29"/>
    <n v="2.4137931034482758"/>
    <n v="25.137931034482758"/>
    <d v="1899-12-30T00:00:25"/>
  </r>
  <r>
    <s v="/tramites/ventanilla/3"/>
    <x v="2"/>
    <x v="6"/>
    <n v="70"/>
    <n v="41"/>
    <n v="1.7073170731707317"/>
    <n v="34.121951219512198"/>
    <d v="1899-12-30T00:00:34"/>
  </r>
  <r>
    <s v="/ciudadano/bandeja/solicitudes"/>
    <x v="11"/>
    <x v="3"/>
    <n v="69"/>
    <n v="7"/>
    <n v="9.8571428571428577"/>
    <n v="239.14285714285714"/>
    <d v="1899-12-30T00:03:59"/>
  </r>
  <r>
    <s v="/tramites/0f4eb8d2-8ded-44d5-8a04-6ca50e25b5ae"/>
    <x v="1"/>
    <x v="0"/>
    <n v="69"/>
    <n v="41"/>
    <n v="1.6829268292682926"/>
    <n v="42.390243902439025"/>
    <d v="1899-12-30T00:00:42"/>
  </r>
  <r>
    <s v="/tramites/f351f00b-ad33-4dfc-b0eb-a030099019ce"/>
    <x v="5"/>
    <x v="0"/>
    <n v="69"/>
    <n v="42"/>
    <n v="1.6428571428571428"/>
    <n v="25.476190476190474"/>
    <d v="1899-12-30T00:00:25"/>
  </r>
  <r>
    <s v="/login"/>
    <x v="8"/>
    <x v="1"/>
    <n v="68"/>
    <n v="33"/>
    <n v="2.0606060606060606"/>
    <n v="21.575757575757574"/>
    <d v="1899-12-30T00:00:22"/>
  </r>
  <r>
    <s v="/ciudadano/solicitud/e45fcc3d-7515-4a02-a9c1-0b72ddb3138e"/>
    <x v="1"/>
    <x v="3"/>
    <n v="67"/>
    <n v="16"/>
    <n v="4.1875"/>
    <n v="416.875"/>
    <d v="1899-12-30T00:06:57"/>
  </r>
  <r>
    <s v="/tramites"/>
    <x v="15"/>
    <x v="0"/>
    <n v="67"/>
    <n v="22"/>
    <n v="3.0454545454545454"/>
    <n v="57.409090909090907"/>
    <d v="1899-12-30T00:00:57"/>
  </r>
  <r>
    <s v="/tramites/2653c213-fa52-4e4b-b4d9-e9f488d6799b"/>
    <x v="0"/>
    <x v="0"/>
    <n v="67"/>
    <n v="46"/>
    <n v="1.4565217391304348"/>
    <n v="90.391304347826093"/>
    <d v="1899-12-30T00:01:30"/>
  </r>
  <r>
    <s v="/ciudadano"/>
    <x v="7"/>
    <x v="3"/>
    <n v="66"/>
    <n v="10"/>
    <n v="6.6"/>
    <n v="46.8"/>
    <d v="1899-12-30T00:00:47"/>
  </r>
  <r>
    <s v="/tramites/c0ba45ed-1934-4265-9dda-e8fee0afdac1"/>
    <x v="0"/>
    <x v="0"/>
    <n v="66"/>
    <n v="44"/>
    <n v="1.5"/>
    <n v="24.818181818181817"/>
    <d v="1899-12-30T00:00:25"/>
  </r>
  <r>
    <s v="/ciudadano"/>
    <x v="4"/>
    <x v="3"/>
    <n v="65"/>
    <n v="16"/>
    <n v="4.0625"/>
    <n v="37.0625"/>
    <d v="1899-12-30T00:00:37"/>
  </r>
  <r>
    <s v="/login"/>
    <x v="16"/>
    <x v="1"/>
    <n v="65"/>
    <n v="15"/>
    <n v="4.333333333333333"/>
    <n v="32.93333333333333"/>
    <d v="1899-12-30T00:00:33"/>
  </r>
  <r>
    <s v="/tramites"/>
    <x v="17"/>
    <x v="0"/>
    <n v="63"/>
    <n v="20"/>
    <n v="3.15"/>
    <n v="82.3"/>
    <d v="1899-12-30T00:01:22"/>
  </r>
  <r>
    <s v="/tramites/cbf3ae8f-cc38-45af-bab4-b6b21078a583"/>
    <x v="0"/>
    <x v="0"/>
    <n v="61"/>
    <n v="36"/>
    <n v="1.6944444444444444"/>
    <n v="60.777777777777779"/>
    <d v="1899-12-30T00:01:01"/>
  </r>
  <r>
    <s v="/tramites/6a36b258-8aa8-486f-a363-63dc033c5665"/>
    <x v="2"/>
    <x v="0"/>
    <n v="60"/>
    <n v="38"/>
    <n v="1.5789473684210527"/>
    <n v="41.368421052631582"/>
    <d v="1899-12-30T00:00:41"/>
  </r>
  <r>
    <s v="/tramites/ventanilla/0"/>
    <x v="6"/>
    <x v="2"/>
    <n v="59"/>
    <n v="28"/>
    <n v="2.1071428571428572"/>
    <n v="74.607142857142861"/>
    <d v="1899-12-30T00:01:15"/>
  </r>
  <r>
    <s v="/tramites/86f06ddc-2e86-4e69-bd97-00114190b871"/>
    <x v="7"/>
    <x v="0"/>
    <n v="58"/>
    <n v="7"/>
    <n v="8.2857142857142865"/>
    <n v="473.57142857142856"/>
    <d v="1899-12-30T00:07:54"/>
  </r>
  <r>
    <s v="/ciudadano/bandeja/notificaciones"/>
    <x v="11"/>
    <x v="3"/>
    <n v="57"/>
    <n v="6"/>
    <n v="9.5"/>
    <n v="252"/>
    <d v="1899-12-30T00:04:12"/>
  </r>
  <r>
    <s v="/tramites/f495e077-6e2f-4670-8c3e-7b419ad6f786"/>
    <x v="0"/>
    <x v="0"/>
    <n v="57"/>
    <n v="20"/>
    <n v="2.85"/>
    <n v="425.8"/>
    <d v="1899-12-30T00:07:06"/>
  </r>
  <r>
    <s v="/tramites/ventanilla/0"/>
    <x v="7"/>
    <x v="2"/>
    <n v="57"/>
    <n v="20"/>
    <n v="2.85"/>
    <n v="46.1"/>
    <d v="1899-12-30T00:00:46"/>
  </r>
  <r>
    <s v="/marco-legal/"/>
    <x v="2"/>
    <x v="4"/>
    <n v="56"/>
    <n v="36"/>
    <n v="1.5555555555555556"/>
    <n v="58.027777777777779"/>
    <d v="1899-12-30T00:00:58"/>
  </r>
  <r>
    <s v="/tramites/86f06ddc-2e86-4e69-bd97-00114190b871"/>
    <x v="3"/>
    <x v="0"/>
    <n v="55"/>
    <n v="13"/>
    <n v="4.2307692307692308"/>
    <n v="64.615384615384613"/>
    <d v="1899-12-30T00:01:05"/>
  </r>
  <r>
    <s v="/tramites/c0517080-ce45-43a1-a845-c265ff97553a"/>
    <x v="3"/>
    <x v="0"/>
    <n v="55"/>
    <n v="33"/>
    <n v="1.6666666666666667"/>
    <n v="76.515151515151516"/>
    <d v="1899-12-30T00:01:17"/>
  </r>
  <r>
    <s v="/tramites"/>
    <x v="18"/>
    <x v="0"/>
    <n v="53"/>
    <n v="17"/>
    <n v="3.1176470588235294"/>
    <n v="56.823529411764703"/>
    <d v="1899-12-30T00:00:57"/>
  </r>
  <r>
    <s v="/tramites/23b76e97-c6f8-4c58-be37-cf163d742efb"/>
    <x v="0"/>
    <x v="0"/>
    <n v="53"/>
    <n v="30"/>
    <n v="1.7666666666666666"/>
    <n v="60.266666666666666"/>
    <d v="1899-12-30T00:01:00"/>
  </r>
  <r>
    <s v="/tramites/e45fcc3d-7515-4a02-a9c1-0b72ddb3138e"/>
    <x v="4"/>
    <x v="0"/>
    <n v="52"/>
    <n v="25"/>
    <n v="2.08"/>
    <n v="86.72"/>
    <d v="1899-12-30T00:01:27"/>
  </r>
  <r>
    <s v="/tramites/ventanilla/0"/>
    <x v="8"/>
    <x v="2"/>
    <n v="52"/>
    <n v="32"/>
    <n v="1.625"/>
    <n v="42.25"/>
    <d v="1899-12-30T00:00:42"/>
  </r>
  <r>
    <s v="/tramites"/>
    <x v="16"/>
    <x v="0"/>
    <n v="51"/>
    <n v="18"/>
    <n v="2.8333333333333335"/>
    <n v="60.444444444444443"/>
    <d v="1899-12-30T00:01:00"/>
  </r>
  <r>
    <s v="/tramites/2379aa76-e4e6-419d-9231-0d515cf9224a"/>
    <x v="0"/>
    <x v="0"/>
    <n v="51"/>
    <n v="14"/>
    <n v="3.6428571428571428"/>
    <n v="49"/>
    <d v="1899-12-30T00:00:49"/>
  </r>
  <r>
    <s v="/tramites/c0517080-ce45-43a1-a845-c265ff97553a"/>
    <x v="5"/>
    <x v="0"/>
    <n v="51"/>
    <n v="29"/>
    <n v="1.7586206896551724"/>
    <n v="51.724137931034484"/>
    <d v="1899-12-30T00:00:52"/>
  </r>
  <r>
    <s v="/tramites/ventanilla/1"/>
    <x v="5"/>
    <x v="7"/>
    <n v="51"/>
    <n v="33"/>
    <n v="1.5454545454545454"/>
    <n v="33.484848484848484"/>
    <d v="1899-12-30T00:00:33"/>
  </r>
  <r>
    <s v="/tramites/6c17db2b-2381-48b8-9b39-4e827854b754"/>
    <x v="0"/>
    <x v="0"/>
    <n v="50"/>
    <n v="14"/>
    <n v="3.5714285714285716"/>
    <n v="109.35714285714286"/>
    <d v="1899-12-30T00:01:49"/>
  </r>
  <r>
    <s v="/tramites/7559e148-a70b-423e-9b76-bf22d89a6a3d"/>
    <x v="0"/>
    <x v="0"/>
    <n v="50"/>
    <n v="17"/>
    <n v="2.9411764705882355"/>
    <n v="96.294117647058826"/>
    <d v="1899-12-30T00:01:36"/>
  </r>
  <r>
    <s v="/tramites/e45fcc3d-7515-4a02-a9c1-0b72ddb3138e"/>
    <x v="5"/>
    <x v="0"/>
    <n v="49"/>
    <n v="28"/>
    <n v="1.75"/>
    <n v="51.142857142857146"/>
    <d v="1899-12-30T00:00:51"/>
  </r>
  <r>
    <s v="/login"/>
    <x v="19"/>
    <x v="1"/>
    <n v="48"/>
    <n v="10"/>
    <n v="4.8"/>
    <n v="56.7"/>
    <d v="1899-12-30T00:00:57"/>
  </r>
  <r>
    <s v="/tramites"/>
    <x v="20"/>
    <x v="0"/>
    <n v="48"/>
    <n v="11"/>
    <n v="4.3636363636363633"/>
    <n v="90.181818181818187"/>
    <d v="1899-12-30T00:01:30"/>
  </r>
  <r>
    <s v="/tramites"/>
    <x v="21"/>
    <x v="0"/>
    <n v="48"/>
    <n v="11"/>
    <n v="4.3636363636363633"/>
    <n v="164.09090909090909"/>
    <d v="1899-12-30T00:02:44"/>
  </r>
  <r>
    <s v="/tramites/045eb4aa-592d-4aa0-9e70-3f8a07764cb5"/>
    <x v="2"/>
    <x v="0"/>
    <n v="48"/>
    <n v="32"/>
    <n v="1.5"/>
    <n v="17.8125"/>
    <d v="1899-12-30T00:00:18"/>
  </r>
  <r>
    <s v="/ciudadano"/>
    <x v="5"/>
    <x v="3"/>
    <n v="47"/>
    <n v="19"/>
    <n v="2.4736842105263159"/>
    <n v="22.368421052631579"/>
    <d v="1899-12-30T00:00:22"/>
  </r>
  <r>
    <s v="/ciudadano/bandeja/solicitudes"/>
    <x v="7"/>
    <x v="3"/>
    <n v="47"/>
    <n v="7"/>
    <n v="6.7142857142857144"/>
    <n v="190.14285714285714"/>
    <d v="1899-12-30T00:03:10"/>
  </r>
  <r>
    <s v="/tramites"/>
    <x v="11"/>
    <x v="0"/>
    <n v="47"/>
    <n v="20"/>
    <n v="2.35"/>
    <n v="47.55"/>
    <d v="1899-12-30T00:00:48"/>
  </r>
  <r>
    <s v="/tramites/43c734d2-3e59-4a18-a937-5c0be119f3ce"/>
    <x v="0"/>
    <x v="0"/>
    <n v="47"/>
    <n v="25"/>
    <n v="1.88"/>
    <n v="123.44"/>
    <d v="1899-12-30T00:02:03"/>
  </r>
  <r>
    <s v="/tramites/ventanilla/0"/>
    <x v="11"/>
    <x v="2"/>
    <n v="47"/>
    <n v="27"/>
    <n v="1.7407407407407407"/>
    <n v="35.481481481481481"/>
    <d v="1899-12-30T00:00:35"/>
  </r>
  <r>
    <s v="/tramites/ventanilla/0"/>
    <x v="9"/>
    <x v="2"/>
    <n v="47"/>
    <n v="31"/>
    <n v="1.5161290322580645"/>
    <n v="63.70967741935484"/>
    <d v="1899-12-30T00:01:04"/>
  </r>
  <r>
    <s v="/tramites/ventanilla/2"/>
    <x v="5"/>
    <x v="5"/>
    <n v="47"/>
    <n v="25"/>
    <n v="1.88"/>
    <n v="21.56"/>
    <d v="1899-12-30T00:00:22"/>
  </r>
  <r>
    <s v="/login"/>
    <x v="7"/>
    <x v="1"/>
    <n v="46"/>
    <n v="18"/>
    <n v="2.5555555555555554"/>
    <n v="29.333333333333332"/>
    <d v="1899-12-30T00:00:29"/>
  </r>
  <r>
    <s v="/tramites/ventanilla/2"/>
    <x v="4"/>
    <x v="5"/>
    <n v="46"/>
    <n v="18"/>
    <n v="2.5555555555555554"/>
    <n v="26.888888888888889"/>
    <d v="1899-12-30T00:00:27"/>
  </r>
  <r>
    <s v="/tramites/ventanilla/3"/>
    <x v="5"/>
    <x v="6"/>
    <n v="46"/>
    <n v="27"/>
    <n v="1.7037037037037037"/>
    <n v="39"/>
    <d v="1899-12-30T00:00:39"/>
  </r>
  <r>
    <s v="/ciudadano"/>
    <x v="11"/>
    <x v="3"/>
    <n v="45"/>
    <n v="6"/>
    <n v="7.5"/>
    <n v="97.833333333333329"/>
    <d v="1899-12-30T00:01:38"/>
  </r>
  <r>
    <s v="/tramites"/>
    <x v="22"/>
    <x v="0"/>
    <n v="45"/>
    <n v="1"/>
    <n v="45"/>
    <n v="1428"/>
    <d v="1899-12-30T00:23:48"/>
  </r>
  <r>
    <s v="/tramites"/>
    <x v="23"/>
    <x v="0"/>
    <n v="45"/>
    <n v="20"/>
    <n v="2.25"/>
    <n v="70.2"/>
    <d v="1899-12-30T00:01:10"/>
  </r>
  <r>
    <s v="/tramites/70258d5c-f2bf-40f1-9a09-6c4677d1612b"/>
    <x v="0"/>
    <x v="0"/>
    <n v="45"/>
    <n v="31"/>
    <n v="1.4516129032258065"/>
    <n v="46.70967741935484"/>
    <d v="1899-12-30T00:00:47"/>
  </r>
  <r>
    <s v="/tramites/9af35e5b-f6b0-4fe3-bd2d-2ea552cd1100"/>
    <x v="0"/>
    <x v="0"/>
    <n v="45"/>
    <n v="20"/>
    <n v="2.25"/>
    <n v="164.45"/>
    <d v="1899-12-30T00:02:44"/>
  </r>
  <r>
    <s v="/ciudadano/bandeja/notificaciones"/>
    <x v="3"/>
    <x v="3"/>
    <n v="44"/>
    <n v="4"/>
    <n v="11"/>
    <n v="76.75"/>
    <d v="1899-12-30T00:01:17"/>
  </r>
  <r>
    <s v="/login"/>
    <x v="13"/>
    <x v="1"/>
    <n v="44"/>
    <n v="20"/>
    <n v="2.2000000000000002"/>
    <n v="22.25"/>
    <d v="1899-12-30T00:00:22"/>
  </r>
  <r>
    <s v="/register/citizen"/>
    <x v="3"/>
    <x v="8"/>
    <n v="44"/>
    <n v="24"/>
    <n v="1.8333333333333333"/>
    <n v="129.375"/>
    <d v="1899-12-30T00:02:09"/>
  </r>
  <r>
    <s v="/ciudadano/solicitud/5c3250b8-3b69-4442-b521-855026042455"/>
    <x v="0"/>
    <x v="3"/>
    <n v="43"/>
    <n v="2"/>
    <n v="21.5"/>
    <n v="378"/>
    <d v="1899-12-30T00:06:18"/>
  </r>
  <r>
    <s v="/register"/>
    <x v="3"/>
    <x v="8"/>
    <n v="43"/>
    <n v="28"/>
    <n v="1.5357142857142858"/>
    <n v="3.3214285714285716"/>
    <d v="1899-12-30T00:00:03"/>
  </r>
  <r>
    <s v="/tramites/1e53aa34-6b4b-4fc4-a907-709d0c325550"/>
    <x v="0"/>
    <x v="0"/>
    <n v="43"/>
    <n v="26"/>
    <n v="1.6538461538461537"/>
    <n v="34.46153846153846"/>
    <d v="1899-12-30T00:00:34"/>
  </r>
  <r>
    <s v="/ciudadano/solicitud/6a36b258-8aa8-486f-a363-63dc033c5665"/>
    <x v="0"/>
    <x v="3"/>
    <n v="42"/>
    <n v="27"/>
    <n v="1.5555555555555556"/>
    <n v="155.5185185185185"/>
    <d v="1899-12-30T00:02:36"/>
  </r>
  <r>
    <s v="/tramites"/>
    <x v="24"/>
    <x v="0"/>
    <n v="42"/>
    <n v="17"/>
    <n v="2.4705882352941178"/>
    <n v="37.705882352941174"/>
    <d v="1899-12-30T00:00:38"/>
  </r>
  <r>
    <s v="/tramites/192756d1-8175-4d9c-824e-f9084f237f70"/>
    <x v="0"/>
    <x v="0"/>
    <n v="42"/>
    <n v="12"/>
    <n v="3.5"/>
    <n v="146.16666666666666"/>
    <d v="1899-12-30T00:02:26"/>
  </r>
  <r>
    <s v="/tramites/9e1e510c-4cb5-4da9-a963-6749911978f4"/>
    <x v="0"/>
    <x v="0"/>
    <n v="42"/>
    <n v="25"/>
    <n v="1.68"/>
    <n v="74.16"/>
    <d v="1899-12-30T00:01:14"/>
  </r>
  <r>
    <s v="/ciudadano/bandeja/solicitudes"/>
    <x v="6"/>
    <x v="3"/>
    <n v="41"/>
    <n v="5"/>
    <n v="8.1999999999999993"/>
    <n v="98.8"/>
    <d v="1899-12-30T00:01:39"/>
  </r>
  <r>
    <s v="/tramites/0f4eb8d2-8ded-44d5-8a04-6ca50e25b5ae"/>
    <x v="2"/>
    <x v="0"/>
    <n v="41"/>
    <n v="28"/>
    <n v="1.4642857142857142"/>
    <n v="33.464285714285715"/>
    <d v="1899-12-30T00:00:33"/>
  </r>
  <r>
    <s v="/tramites/3fe755a9-5f5b-441f-9ff1-87e68837a977"/>
    <x v="0"/>
    <x v="0"/>
    <n v="41"/>
    <n v="27"/>
    <n v="1.5185185185185186"/>
    <n v="127.5925925925926"/>
    <d v="1899-12-30T00:02:08"/>
  </r>
  <r>
    <s v="/tramites/97fad3cc-46cb-4489-ac01-f2bc984b59c8"/>
    <x v="1"/>
    <x v="0"/>
    <n v="41"/>
    <n v="26"/>
    <n v="1.5769230769230769"/>
    <n v="36.42307692307692"/>
    <d v="1899-12-30T00:00:36"/>
  </r>
  <r>
    <s v="/login"/>
    <x v="18"/>
    <x v="1"/>
    <n v="40"/>
    <n v="14"/>
    <n v="2.8571428571428572"/>
    <n v="15.571428571428571"/>
    <d v="1899-12-30T00:00:16"/>
  </r>
  <r>
    <s v="/tramites/288e678e-eb00-4bf3-9df3-68d37f23a7cc"/>
    <x v="2"/>
    <x v="0"/>
    <n v="40"/>
    <n v="27"/>
    <n v="1.4814814814814814"/>
    <n v="36.111111111111114"/>
    <d v="1899-12-30T00:00:36"/>
  </r>
  <r>
    <s v="/ciudadano"/>
    <x v="18"/>
    <x v="3"/>
    <n v="39"/>
    <n v="7"/>
    <n v="5.5714285714285712"/>
    <n v="50.571428571428569"/>
    <d v="1899-12-30T00:00:51"/>
  </r>
  <r>
    <s v="/ciudadano/bandeja/solicitudes"/>
    <x v="18"/>
    <x v="3"/>
    <n v="39"/>
    <n v="7"/>
    <n v="5.5714285714285712"/>
    <n v="87.857142857142861"/>
    <d v="1899-12-30T00:01:28"/>
  </r>
  <r>
    <s v="/tramites/ventanilla/0"/>
    <x v="13"/>
    <x v="2"/>
    <n v="39"/>
    <n v="25"/>
    <n v="1.56"/>
    <n v="46.16"/>
    <d v="1899-12-30T00:00:46"/>
  </r>
  <r>
    <s v="/tramites/3f0bfbf4-8f7f-4ccb-8ab2-6b7f0b5f5224"/>
    <x v="0"/>
    <x v="0"/>
    <n v="38"/>
    <n v="11"/>
    <n v="3.4545454545454546"/>
    <n v="252.09090909090909"/>
    <d v="1899-12-30T00:04:12"/>
  </r>
  <r>
    <s v="/tramites/5fec72cd-75aa-4ef0-888f-5b61fdc29caa"/>
    <x v="0"/>
    <x v="0"/>
    <n v="38"/>
    <n v="17"/>
    <n v="2.2352941176470589"/>
    <n v="66.647058823529406"/>
    <d v="1899-12-30T00:01:07"/>
  </r>
  <r>
    <s v="/tramites/84abce5c-d137-4418-9bf6-1c324db3d0b9"/>
    <x v="0"/>
    <x v="0"/>
    <n v="38"/>
    <n v="23"/>
    <n v="1.6521739130434783"/>
    <n v="102.30434782608695"/>
    <d v="1899-12-30T00:01:42"/>
  </r>
  <r>
    <s v="/tramites/ventanilla/2"/>
    <x v="3"/>
    <x v="5"/>
    <n v="38"/>
    <n v="20"/>
    <n v="1.9"/>
    <n v="27.75"/>
    <d v="1899-12-30T00:00:28"/>
  </r>
  <r>
    <s v="/ciudadano/bandeja/solicitudes"/>
    <x v="5"/>
    <x v="3"/>
    <n v="37"/>
    <n v="15"/>
    <n v="2.4666666666666668"/>
    <n v="88.266666666666666"/>
    <d v="1899-12-30T00:01:28"/>
  </r>
  <r>
    <s v="/login"/>
    <x v="17"/>
    <x v="1"/>
    <n v="37"/>
    <n v="22"/>
    <n v="1.6818181818181819"/>
    <n v="13.681818181818182"/>
    <d v="1899-12-30T00:00:14"/>
  </r>
  <r>
    <s v="/tramites/01fe4110-fde8-484f-bdbc-9f3c132c9fa3"/>
    <x v="0"/>
    <x v="0"/>
    <n v="37"/>
    <n v="23"/>
    <n v="1.6086956521739131"/>
    <n v="63.260869565217391"/>
    <d v="1899-12-30T00:01:03"/>
  </r>
  <r>
    <s v="/tramites/0656f989-2810-4b25-ab0e-b87577032341"/>
    <x v="0"/>
    <x v="0"/>
    <n v="37"/>
    <n v="24"/>
    <n v="1.5416666666666667"/>
    <n v="47.75"/>
    <d v="1899-12-30T00:00:48"/>
  </r>
  <r>
    <s v="/tramites/0add98b3-c33a-4f43-b9f8-f01b9a8d4829"/>
    <x v="0"/>
    <x v="0"/>
    <n v="37"/>
    <n v="26"/>
    <n v="1.4230769230769231"/>
    <n v="65.461538461538467"/>
    <d v="1899-12-30T00:01:05"/>
  </r>
  <r>
    <s v="/tramites/6ab09595-9b14-47bf-85db-4c5b593dd378"/>
    <x v="0"/>
    <x v="0"/>
    <n v="37"/>
    <n v="21"/>
    <n v="1.7619047619047619"/>
    <n v="56.095238095238095"/>
    <d v="1899-12-30T00:00:56"/>
  </r>
  <r>
    <s v="/tramites/9a356a77-8165-4563-9e6d-e7cc60fe9191"/>
    <x v="0"/>
    <x v="0"/>
    <n v="37"/>
    <n v="14"/>
    <n v="2.6428571428571428"/>
    <n v="15.5"/>
    <d v="1899-12-30T00:00:16"/>
  </r>
  <r>
    <s v="/tramites/f351f00b-ad33-4dfc-b0eb-a030099019ce"/>
    <x v="3"/>
    <x v="0"/>
    <n v="37"/>
    <n v="23"/>
    <n v="1.6086956521739131"/>
    <n v="36.347826086956523"/>
    <d v="1899-12-30T00:00:36"/>
  </r>
  <r>
    <s v="/ciudadano"/>
    <x v="8"/>
    <x v="3"/>
    <n v="36"/>
    <n v="10"/>
    <n v="3.6"/>
    <n v="43.1"/>
    <d v="1899-12-30T00:00:43"/>
  </r>
  <r>
    <s v="/login"/>
    <x v="21"/>
    <x v="1"/>
    <n v="36"/>
    <n v="11"/>
    <n v="3.2727272727272729"/>
    <n v="9.2727272727272734"/>
    <d v="1899-12-30T00:00:09"/>
  </r>
  <r>
    <s v="/tramites/8439577a-cd51-4ce5-a10e-d9c07ec19c2d"/>
    <x v="0"/>
    <x v="0"/>
    <n v="36"/>
    <n v="13"/>
    <n v="2.7692307692307692"/>
    <n v="66.15384615384616"/>
    <d v="1899-12-30T00:01:06"/>
  </r>
  <r>
    <s v="/tramites/985b6553-f84b-4c8e-95f9-fd5841863f86"/>
    <x v="0"/>
    <x v="0"/>
    <n v="36"/>
    <n v="20"/>
    <n v="1.8"/>
    <n v="48.85"/>
    <d v="1899-12-30T00:00:49"/>
  </r>
  <r>
    <s v="/tramites/aa74aebc-f6ae-4d30-b4ea-7c346af4c6fb"/>
    <x v="0"/>
    <x v="0"/>
    <n v="36"/>
    <n v="24"/>
    <n v="1.5"/>
    <n v="21.416666666666668"/>
    <d v="1899-12-30T00:00:21"/>
  </r>
  <r>
    <s v="/ciudadano/bandeja/solicitudes"/>
    <x v="14"/>
    <x v="3"/>
    <n v="35"/>
    <n v="8"/>
    <n v="4.375"/>
    <n v="27.625"/>
    <d v="1899-12-30T00:00:28"/>
  </r>
  <r>
    <s v="/tramites/ccc32219-f041-4d89-862e-9205d750bc44"/>
    <x v="0"/>
    <x v="0"/>
    <n v="35"/>
    <n v="21"/>
    <n v="1.6666666666666667"/>
    <n v="35.523809523809526"/>
    <d v="1899-12-30T00:00:36"/>
  </r>
  <r>
    <s v="/tramites/dff328a3-6f4a-4914-81cc-779ff157136d"/>
    <x v="0"/>
    <x v="0"/>
    <n v="35"/>
    <n v="18"/>
    <n v="1.9444444444444444"/>
    <n v="25.944444444444443"/>
    <d v="1899-12-30T00:00:26"/>
  </r>
  <r>
    <s v="/tramites/e0387c05-87de-460f-aa13-28c7ac9a12b8"/>
    <x v="0"/>
    <x v="0"/>
    <n v="35"/>
    <n v="20"/>
    <n v="1.75"/>
    <n v="88.15"/>
    <d v="1899-12-30T00:01:28"/>
  </r>
  <r>
    <s v="/tramites/f351f00b-ad33-4dfc-b0eb-a030099019ce"/>
    <x v="6"/>
    <x v="0"/>
    <n v="35"/>
    <n v="17"/>
    <n v="2.0588235294117645"/>
    <n v="53.764705882352942"/>
    <d v="1899-12-30T00:00:54"/>
  </r>
  <r>
    <s v="/ciudadano/solicitud/a0b19445-a33d-433c-9a61-44d54282d2ca"/>
    <x v="0"/>
    <x v="3"/>
    <n v="34"/>
    <n v="4"/>
    <n v="8.5"/>
    <n v="1646.5"/>
    <d v="1899-12-30T00:27:27"/>
  </r>
  <r>
    <s v="/login"/>
    <x v="15"/>
    <x v="1"/>
    <n v="34"/>
    <n v="19"/>
    <n v="1.7894736842105263"/>
    <n v="14.210526315789474"/>
    <d v="1899-12-30T00:00:14"/>
  </r>
  <r>
    <s v="/login"/>
    <x v="11"/>
    <x v="1"/>
    <n v="34"/>
    <n v="13"/>
    <n v="2.6153846153846154"/>
    <n v="43.46153846153846"/>
    <d v="1899-12-30T00:00:43"/>
  </r>
  <r>
    <s v="/tramites/6a36b258-8aa8-486f-a363-63dc033c5665"/>
    <x v="5"/>
    <x v="0"/>
    <n v="34"/>
    <n v="17"/>
    <n v="2"/>
    <n v="30.352941176470587"/>
    <d v="1899-12-30T00:00:30"/>
  </r>
  <r>
    <s v="/tramites/a089c913-e1bc-406c-8cec-2e0c2827aec1"/>
    <x v="0"/>
    <x v="0"/>
    <n v="34"/>
    <n v="12"/>
    <n v="2.8333333333333335"/>
    <n v="41.5"/>
    <d v="1899-12-30T00:00:42"/>
  </r>
  <r>
    <s v="/tramites/a7bae4b3-3040-4b05-b3c6-505452a44b80"/>
    <x v="0"/>
    <x v="0"/>
    <n v="34"/>
    <n v="19"/>
    <n v="1.7894736842105263"/>
    <n v="71.578947368421055"/>
    <d v="1899-12-30T00:01:12"/>
  </r>
  <r>
    <s v="/tramites/ventanilla/0"/>
    <x v="16"/>
    <x v="2"/>
    <n v="34"/>
    <n v="20"/>
    <n v="1.7"/>
    <n v="82.15"/>
    <d v="1899-12-30T00:01:22"/>
  </r>
  <r>
    <s v="/marco-legal/"/>
    <x v="3"/>
    <x v="4"/>
    <n v="33"/>
    <n v="26"/>
    <n v="1.2692307692307692"/>
    <n v="104.53846153846153"/>
    <d v="1899-12-30T00:01:45"/>
  </r>
  <r>
    <s v="/tramites"/>
    <x v="25"/>
    <x v="0"/>
    <n v="33"/>
    <n v="5"/>
    <n v="6.6"/>
    <n v="297.60000000000002"/>
    <d v="1899-12-30T00:04:58"/>
  </r>
  <r>
    <s v="/tramites/86f06ddc-2e86-4e69-bd97-00114190b871"/>
    <x v="2"/>
    <x v="0"/>
    <n v="33"/>
    <n v="18"/>
    <n v="1.8333333333333333"/>
    <n v="48.222222222222221"/>
    <d v="1899-12-30T00:00:48"/>
  </r>
  <r>
    <s v="/tramites/f93d8422-05a5-48e6-9827-84f536f254cf"/>
    <x v="0"/>
    <x v="0"/>
    <n v="33"/>
    <n v="20"/>
    <n v="1.65"/>
    <n v="47.7"/>
    <d v="1899-12-30T00:00:48"/>
  </r>
  <r>
    <s v="/tramites/ventanilla/3"/>
    <x v="4"/>
    <x v="6"/>
    <n v="33"/>
    <n v="21"/>
    <n v="1.5714285714285714"/>
    <n v="18.952380952380953"/>
    <d v="1899-12-30T00:00:19"/>
  </r>
  <r>
    <s v="/tramites"/>
    <x v="26"/>
    <x v="0"/>
    <n v="32"/>
    <n v="1"/>
    <n v="32"/>
    <n v="802"/>
    <d v="1899-12-30T00:13:22"/>
  </r>
  <r>
    <s v="/tramites/5e916ab8-7eaa-4975-a24d-e2bf93a8f411"/>
    <x v="0"/>
    <x v="0"/>
    <n v="32"/>
    <n v="23"/>
    <n v="1.3913043478260869"/>
    <n v="112.65217391304348"/>
    <d v="1899-12-30T00:01:53"/>
  </r>
  <r>
    <s v="/tramites/6a36b258-8aa8-486f-a363-63dc033c5665"/>
    <x v="3"/>
    <x v="0"/>
    <n v="32"/>
    <n v="19"/>
    <n v="1.6842105263157894"/>
    <n v="32.05263157894737"/>
    <d v="1899-12-30T00:00:32"/>
  </r>
  <r>
    <s v="/tramites/6a36b258-8aa8-486f-a363-63dc033c5665"/>
    <x v="4"/>
    <x v="0"/>
    <n v="32"/>
    <n v="14"/>
    <n v="2.2857142857142856"/>
    <n v="61"/>
    <d v="1899-12-30T00:01:01"/>
  </r>
  <r>
    <s v="/tramites/d0b9119d-9a4e-470e-b5dd-f22cf359ee9f"/>
    <x v="0"/>
    <x v="0"/>
    <n v="32"/>
    <n v="19"/>
    <n v="1.6842105263157894"/>
    <n v="25.684210526315791"/>
    <d v="1899-12-30T00:00:26"/>
  </r>
  <r>
    <s v="/tramites/f351f00b-ad33-4dfc-b0eb-a030099019ce"/>
    <x v="19"/>
    <x v="0"/>
    <n v="32"/>
    <n v="6"/>
    <n v="5.333333333333333"/>
    <n v="101.83333333333333"/>
    <d v="1899-12-30T00:01:42"/>
  </r>
  <r>
    <s v="/tramites/ventanilla/0"/>
    <x v="27"/>
    <x v="2"/>
    <n v="32"/>
    <n v="15"/>
    <n v="2.1333333333333333"/>
    <n v="53.06666666666667"/>
    <d v="1899-12-30T00:00:53"/>
  </r>
  <r>
    <s v="/ciudadano/bandeja/notificaciones"/>
    <x v="6"/>
    <x v="3"/>
    <n v="31"/>
    <n v="3"/>
    <n v="10.333333333333334"/>
    <n v="42"/>
    <d v="1899-12-30T00:00:42"/>
  </r>
  <r>
    <s v="/login"/>
    <x v="23"/>
    <x v="1"/>
    <n v="31"/>
    <n v="14"/>
    <n v="2.2142857142857144"/>
    <n v="39.428571428571431"/>
    <d v="1899-12-30T00:00:39"/>
  </r>
  <r>
    <s v="/login"/>
    <x v="28"/>
    <x v="1"/>
    <n v="31"/>
    <n v="2"/>
    <n v="15.5"/>
    <n v="129"/>
    <d v="1899-12-30T00:02:09"/>
  </r>
  <r>
    <s v="/tramites/22ceeefa-3c6d-486f-b970-b27e330c4f67"/>
    <x v="0"/>
    <x v="0"/>
    <n v="31"/>
    <n v="17"/>
    <n v="1.8235294117647058"/>
    <n v="78.941176470588232"/>
    <d v="1899-12-30T00:01:19"/>
  </r>
  <r>
    <s v="/tramites/4dd9a5da-3e40-4a7b-8633-a0f27591cbdd"/>
    <x v="0"/>
    <x v="0"/>
    <n v="31"/>
    <n v="20"/>
    <n v="1.55"/>
    <n v="38.1"/>
    <d v="1899-12-30T00:00:38"/>
  </r>
  <r>
    <s v="/tramites/9e8e637e-a679-439f-9b57-493c736482b1"/>
    <x v="0"/>
    <x v="0"/>
    <n v="31"/>
    <n v="14"/>
    <n v="2.2142857142857144"/>
    <n v="32.357142857142854"/>
    <d v="1899-12-30T00:00:32"/>
  </r>
  <r>
    <s v="/tramites/f103a486-ecd7-41c5-a19c-0ac59bef3f61"/>
    <x v="0"/>
    <x v="0"/>
    <n v="31"/>
    <n v="20"/>
    <n v="1.55"/>
    <n v="67.099999999999994"/>
    <d v="1899-12-30T00:01:07"/>
  </r>
  <r>
    <s v="/tramites/109989fc-0b3b-470d-a0d9-ff0fe21b61b1"/>
    <x v="0"/>
    <x v="0"/>
    <n v="30"/>
    <n v="15"/>
    <n v="2"/>
    <n v="62.266666666666666"/>
    <d v="1899-12-30T00:01:02"/>
  </r>
  <r>
    <s v="/tramites/3b8e0082-e67a-452a-8d55-ced6188b65de"/>
    <x v="0"/>
    <x v="0"/>
    <n v="30"/>
    <n v="17"/>
    <n v="1.7647058823529411"/>
    <n v="68"/>
    <d v="1899-12-30T00:01:08"/>
  </r>
  <r>
    <s v="/tramites/631392e1-d60b-499c-ba76-9ac75083e3a7"/>
    <x v="0"/>
    <x v="0"/>
    <n v="30"/>
    <n v="10"/>
    <n v="3"/>
    <n v="31.3"/>
    <d v="1899-12-30T00:00:31"/>
  </r>
  <r>
    <s v="/tramites/86f06ddc-2e86-4e69-bd97-00114190b871"/>
    <x v="29"/>
    <x v="0"/>
    <n v="30"/>
    <n v="1"/>
    <n v="30"/>
    <n v="203"/>
    <d v="1899-12-30T00:03:23"/>
  </r>
  <r>
    <s v="/tramites/f351f00b-ad33-4dfc-b0eb-a030099019ce"/>
    <x v="7"/>
    <x v="0"/>
    <n v="30"/>
    <n v="9"/>
    <n v="3.3333333333333335"/>
    <n v="56.111111111111114"/>
    <d v="1899-12-30T00:00:56"/>
  </r>
  <r>
    <s v="/tramites/ventanilla/0"/>
    <x v="23"/>
    <x v="2"/>
    <n v="30"/>
    <n v="18"/>
    <n v="1.6666666666666667"/>
    <n v="23.111111111111111"/>
    <d v="1899-12-30T00:00:23"/>
  </r>
  <r>
    <s v="/ciudadano/solicitud/f351f00b-ad33-4dfc-b0eb-a030099019ce"/>
    <x v="1"/>
    <x v="3"/>
    <n v="29"/>
    <n v="17"/>
    <n v="1.7058823529411764"/>
    <n v="102.11764705882354"/>
    <d v="1899-12-30T00:01:42"/>
  </r>
  <r>
    <s v="/login-agent"/>
    <x v="16"/>
    <x v="1"/>
    <n v="29"/>
    <n v="6"/>
    <n v="4.833333333333333"/>
    <n v="269"/>
    <d v="1899-12-30T00:04:29"/>
  </r>
  <r>
    <s v="/tramites/2e0b8ec4-9abc-441a-afaa-6470fb17a66d"/>
    <x v="0"/>
    <x v="0"/>
    <n v="29"/>
    <n v="14"/>
    <n v="2.0714285714285716"/>
    <n v="188.85714285714286"/>
    <d v="1899-12-30T00:03:09"/>
  </r>
  <r>
    <s v="/tramites/2e4914b5-6d1b-4d27-9b83-aec07e7713a6"/>
    <x v="0"/>
    <x v="0"/>
    <n v="29"/>
    <n v="19"/>
    <n v="1.5263157894736843"/>
    <n v="62.05263157894737"/>
    <d v="1899-12-30T00:01:02"/>
  </r>
  <r>
    <s v="/tramites/55535621-b89b-4cff-9122-5048c1dbc2f0"/>
    <x v="0"/>
    <x v="0"/>
    <n v="29"/>
    <n v="15"/>
    <n v="1.9333333333333333"/>
    <n v="35.6"/>
    <d v="1899-12-30T00:00:36"/>
  </r>
  <r>
    <s v="/tramites/c817d676-5d93-4bfc-a9c5-88c53e711091"/>
    <x v="0"/>
    <x v="0"/>
    <n v="29"/>
    <n v="16"/>
    <n v="1.8125"/>
    <n v="35.0625"/>
    <d v="1899-12-30T00:00:35"/>
  </r>
  <r>
    <s v="/tramites/ventanilla/0"/>
    <x v="10"/>
    <x v="2"/>
    <n v="29"/>
    <n v="20"/>
    <n v="1.45"/>
    <n v="26.6"/>
    <d v="1899-12-30T00:00:27"/>
  </r>
  <r>
    <s v="/ciudadano/bandeja/notificaciones"/>
    <x v="7"/>
    <x v="3"/>
    <n v="28"/>
    <n v="7"/>
    <n v="4"/>
    <n v="44.571428571428569"/>
    <d v="1899-12-30T00:00:45"/>
  </r>
  <r>
    <s v="/ciudadano/bandeja/notificaciones"/>
    <x v="4"/>
    <x v="3"/>
    <n v="28"/>
    <n v="7"/>
    <n v="4"/>
    <n v="38.285714285714285"/>
    <d v="1899-12-30T00:00:38"/>
  </r>
  <r>
    <s v="/login"/>
    <x v="14"/>
    <x v="1"/>
    <n v="28"/>
    <n v="14"/>
    <n v="2"/>
    <n v="20"/>
    <d v="1899-12-30T00:00:20"/>
  </r>
  <r>
    <s v="/login"/>
    <x v="24"/>
    <x v="1"/>
    <n v="28"/>
    <n v="18"/>
    <n v="1.5555555555555556"/>
    <n v="6.6111111111111107"/>
    <d v="1899-12-30T00:00:07"/>
  </r>
  <r>
    <s v="/register"/>
    <x v="4"/>
    <x v="8"/>
    <n v="28"/>
    <n v="17"/>
    <n v="1.6470588235294117"/>
    <n v="4.5294117647058822"/>
    <d v="1899-12-30T00:00:05"/>
  </r>
  <r>
    <s v="/tramites/045eb4aa-592d-4aa0-9e70-3f8a07764cb5"/>
    <x v="1"/>
    <x v="0"/>
    <n v="28"/>
    <n v="20"/>
    <n v="1.4"/>
    <n v="33.75"/>
    <d v="1899-12-30T00:00:34"/>
  </r>
  <r>
    <s v="/tramites/5de277f9-4ae4-4aa1-bba7-ea85688b16d9"/>
    <x v="0"/>
    <x v="0"/>
    <n v="28"/>
    <n v="23"/>
    <n v="1.2173913043478262"/>
    <n v="21.043478260869566"/>
    <d v="1899-12-30T00:00:21"/>
  </r>
  <r>
    <s v="/tramites/f351f00b-ad33-4dfc-b0eb-a030099019ce"/>
    <x v="30"/>
    <x v="0"/>
    <n v="28"/>
    <n v="13"/>
    <n v="2.1538461538461537"/>
    <n v="32.307692307692307"/>
    <d v="1899-12-30T00:00:32"/>
  </r>
  <r>
    <s v="/tramites/ventanilla/1"/>
    <x v="6"/>
    <x v="7"/>
    <n v="28"/>
    <n v="13"/>
    <n v="2.1538461538461537"/>
    <n v="51.846153846153847"/>
    <d v="1899-12-30T00:00:52"/>
  </r>
  <r>
    <s v="/ciudadano/bandeja/solicitudes"/>
    <x v="16"/>
    <x v="3"/>
    <n v="27"/>
    <n v="6"/>
    <n v="4.5"/>
    <n v="95.5"/>
    <d v="1899-12-30T00:01:35"/>
  </r>
  <r>
    <s v="/ciudadano/solicitud/c0517080-ce45-43a1-a845-c265ff97553a"/>
    <x v="4"/>
    <x v="3"/>
    <n v="27"/>
    <n v="4"/>
    <n v="6.75"/>
    <n v="865.25"/>
    <d v="1899-12-30T00:14:25"/>
  </r>
  <r>
    <s v="/tramites"/>
    <x v="31"/>
    <x v="0"/>
    <n v="27"/>
    <n v="9"/>
    <n v="3"/>
    <n v="61.777777777777779"/>
    <d v="1899-12-30T00:01:02"/>
  </r>
  <r>
    <s v="/tramites/0242cbb4-bc14-4009-8c3b-7e0af563d8bc"/>
    <x v="0"/>
    <x v="0"/>
    <n v="27"/>
    <n v="10"/>
    <n v="2.7"/>
    <n v="24.8"/>
    <d v="1899-12-30T00:00:25"/>
  </r>
  <r>
    <s v="/tramites/045eb4aa-592d-4aa0-9e70-3f8a07764cb5"/>
    <x v="3"/>
    <x v="0"/>
    <n v="27"/>
    <n v="12"/>
    <n v="2.25"/>
    <n v="30.333333333333332"/>
    <d v="1899-12-30T00:00:30"/>
  </r>
  <r>
    <s v="/tramites/56dea75b-fe13-4c6f-9096-f9a69c533152"/>
    <x v="0"/>
    <x v="0"/>
    <n v="27"/>
    <n v="12"/>
    <n v="2.25"/>
    <n v="40.583333333333336"/>
    <d v="1899-12-30T00:00:41"/>
  </r>
  <r>
    <s v="/tramites/5cc41485-ee33-4d57-ac81-6fa2a51b9f89"/>
    <x v="0"/>
    <x v="0"/>
    <n v="27"/>
    <n v="14"/>
    <n v="1.9285714285714286"/>
    <n v="54.428571428571431"/>
    <d v="1899-12-30T00:00:54"/>
  </r>
  <r>
    <s v="/tramites/6e7b4ea9-e77f-4c91-83ed-2fe7c0144d0f"/>
    <x v="0"/>
    <x v="0"/>
    <n v="27"/>
    <n v="11"/>
    <n v="2.4545454545454546"/>
    <n v="18.454545454545453"/>
    <d v="1899-12-30T00:00:18"/>
  </r>
  <r>
    <s v="/tramites/98dde644-2f7d-4600-9698-a591e59f2a27"/>
    <x v="1"/>
    <x v="0"/>
    <n v="27"/>
    <n v="13"/>
    <n v="2.0769230769230771"/>
    <n v="161"/>
    <d v="1899-12-30T00:02:41"/>
  </r>
  <r>
    <s v="/tramites/da0f4f47-3ebf-4224-a22c-286fcacb88b8"/>
    <x v="0"/>
    <x v="0"/>
    <n v="27"/>
    <n v="21"/>
    <n v="1.2857142857142858"/>
    <n v="23.523809523809526"/>
    <d v="1899-12-30T00:00:24"/>
  </r>
  <r>
    <s v="/tramites/e73affca-d68f-4718-aaaa-7ef5cf07920e"/>
    <x v="0"/>
    <x v="0"/>
    <n v="27"/>
    <n v="15"/>
    <n v="1.8"/>
    <n v="82.4"/>
    <d v="1899-12-30T00:01:22"/>
  </r>
  <r>
    <s v="/tramites/f351f00b-ad33-4dfc-b0eb-a030099019ce"/>
    <x v="16"/>
    <x v="0"/>
    <n v="27"/>
    <n v="14"/>
    <n v="1.9285714285714286"/>
    <n v="50.285714285714285"/>
    <d v="1899-12-30T00:00:50"/>
  </r>
  <r>
    <s v="/tramites/ventanilla/0"/>
    <x v="29"/>
    <x v="2"/>
    <n v="27"/>
    <n v="10"/>
    <n v="2.7"/>
    <n v="63"/>
    <d v="1899-12-30T00:01:03"/>
  </r>
  <r>
    <s v="/ciudadano"/>
    <x v="19"/>
    <x v="3"/>
    <n v="26"/>
    <n v="1"/>
    <n v="26"/>
    <n v="100"/>
    <d v="1899-12-30T00:01:40"/>
  </r>
  <r>
    <s v="/ciudadano/solicitud/5c3250b8-3b69-4442-b521-855026042455"/>
    <x v="16"/>
    <x v="3"/>
    <n v="26"/>
    <n v="1"/>
    <n v="26"/>
    <n v="313"/>
    <d v="1899-12-30T00:05:13"/>
  </r>
  <r>
    <s v="/tramites"/>
    <x v="32"/>
    <x v="0"/>
    <n v="26"/>
    <n v="14"/>
    <n v="1.8571428571428572"/>
    <n v="61.357142857142854"/>
    <d v="1899-12-30T00:01:01"/>
  </r>
  <r>
    <s v="/tramites"/>
    <x v="33"/>
    <x v="0"/>
    <n v="26"/>
    <n v="10"/>
    <n v="2.6"/>
    <n v="118"/>
    <d v="1899-12-30T00:01:58"/>
  </r>
  <r>
    <s v="/tramites"/>
    <x v="34"/>
    <x v="0"/>
    <n v="26"/>
    <n v="6"/>
    <n v="4.333333333333333"/>
    <n v="145"/>
    <d v="1899-12-30T00:02:25"/>
  </r>
  <r>
    <s v="/tramites/5da8cc60-895e-4b29-921e-b3bf4093b8fa"/>
    <x v="0"/>
    <x v="0"/>
    <n v="26"/>
    <n v="17"/>
    <n v="1.5294117647058822"/>
    <n v="44.705882352941174"/>
    <d v="1899-12-30T00:00:45"/>
  </r>
  <r>
    <s v="/tramites/ba25f5e8-ce16-41ed-ba69-4cfb4e6b3299"/>
    <x v="0"/>
    <x v="0"/>
    <n v="26"/>
    <n v="15"/>
    <n v="1.7333333333333334"/>
    <n v="90"/>
    <d v="1899-12-30T00:01:30"/>
  </r>
  <r>
    <s v="/tramites/fd012f79-017e-436a-9d0a-978cb41132f7"/>
    <x v="0"/>
    <x v="0"/>
    <n v="26"/>
    <n v="13"/>
    <n v="2"/>
    <n v="118.84615384615384"/>
    <d v="1899-12-30T00:01:59"/>
  </r>
  <r>
    <s v="/ciudadano/bandeja/solicitudes"/>
    <x v="8"/>
    <x v="3"/>
    <n v="25"/>
    <n v="9"/>
    <n v="2.7777777777777777"/>
    <n v="47.777777777777779"/>
    <d v="1899-12-30T00:00:48"/>
  </r>
  <r>
    <s v="/ciudadano/bandeja/solicitudes"/>
    <x v="28"/>
    <x v="3"/>
    <n v="25"/>
    <n v="1"/>
    <n v="25"/>
    <n v="449"/>
    <d v="1899-12-30T00:07:29"/>
  </r>
  <r>
    <s v="/login"/>
    <x v="33"/>
    <x v="1"/>
    <n v="25"/>
    <n v="10"/>
    <n v="2.5"/>
    <n v="17.5"/>
    <d v="1899-12-30T00:00:17"/>
  </r>
  <r>
    <s v="/login"/>
    <x v="30"/>
    <x v="1"/>
    <n v="25"/>
    <n v="11"/>
    <n v="2.2727272727272729"/>
    <n v="92.727272727272734"/>
    <d v="1899-12-30T00:01:33"/>
  </r>
  <r>
    <s v="/register"/>
    <x v="6"/>
    <x v="8"/>
    <n v="25"/>
    <n v="13"/>
    <n v="1.9230769230769231"/>
    <n v="6.0769230769230766"/>
    <d v="1899-12-30T00:00:06"/>
  </r>
  <r>
    <s v="/tramites/3a6f4cfc-6982-47b2-8b0b-1ee3da455467"/>
    <x v="0"/>
    <x v="0"/>
    <n v="25"/>
    <n v="17"/>
    <n v="1.4705882352941178"/>
    <n v="53.647058823529413"/>
    <d v="1899-12-30T00:00:54"/>
  </r>
  <r>
    <s v="/tramites/5448459b-68e0-4ab0-8b1e-fefa63c67e12"/>
    <x v="0"/>
    <x v="0"/>
    <n v="25"/>
    <n v="12"/>
    <n v="2.0833333333333335"/>
    <n v="88.5"/>
    <d v="1899-12-30T00:01:29"/>
  </r>
  <r>
    <s v="/tramites/58dcac07-16c2-436e-8f5c-fb2033e8c65a"/>
    <x v="0"/>
    <x v="0"/>
    <n v="25"/>
    <n v="12"/>
    <n v="2.0833333333333335"/>
    <n v="146.41666666666666"/>
    <d v="1899-12-30T00:02:26"/>
  </r>
  <r>
    <s v="/tramites/bd43d60e-0c85-4256-aef1-42742c734a72"/>
    <x v="0"/>
    <x v="0"/>
    <n v="25"/>
    <n v="16"/>
    <n v="1.5625"/>
    <n v="85.875"/>
    <d v="1899-12-30T00:01:26"/>
  </r>
  <r>
    <s v="/tramites/f130e4ec-8012-43fc-b93b-8f58a437cf6b"/>
    <x v="0"/>
    <x v="0"/>
    <n v="25"/>
    <n v="12"/>
    <n v="2.0833333333333335"/>
    <n v="55.916666666666664"/>
    <d v="1899-12-30T00:00:56"/>
  </r>
  <r>
    <s v="/ciudadano"/>
    <x v="14"/>
    <x v="3"/>
    <n v="24"/>
    <n v="8"/>
    <n v="3"/>
    <n v="14.25"/>
    <d v="1899-12-30T00:00:14"/>
  </r>
  <r>
    <s v="/ciudadano/bandeja/notificaciones"/>
    <x v="2"/>
    <x v="3"/>
    <n v="24"/>
    <n v="10"/>
    <n v="2.4"/>
    <n v="12.3"/>
    <d v="1899-12-30T00:00:12"/>
  </r>
  <r>
    <s v="/tramites"/>
    <x v="35"/>
    <x v="0"/>
    <n v="24"/>
    <n v="8"/>
    <n v="3"/>
    <n v="157.75"/>
    <d v="1899-12-30T00:02:38"/>
  </r>
  <r>
    <s v="/tramites"/>
    <x v="30"/>
    <x v="0"/>
    <n v="24"/>
    <n v="9"/>
    <n v="2.6666666666666665"/>
    <n v="43.555555555555557"/>
    <d v="1899-12-30T00:00:44"/>
  </r>
  <r>
    <s v="/tramites/045eb4aa-592d-4aa0-9e70-3f8a07764cb5"/>
    <x v="5"/>
    <x v="0"/>
    <n v="24"/>
    <n v="18"/>
    <n v="1.3333333333333333"/>
    <n v="16.277777777777779"/>
    <d v="1899-12-30T00:00:16"/>
  </r>
  <r>
    <s v="/tramites/2f6b8a8e-243d-45c9-ba2d-58e3b7adc389"/>
    <x v="0"/>
    <x v="0"/>
    <n v="24"/>
    <n v="12"/>
    <n v="2"/>
    <n v="59.75"/>
    <d v="1899-12-30T00:01:00"/>
  </r>
  <r>
    <s v="/tramites/85303a07-5a34-46b0-8a8a-403de2b4ab4d"/>
    <x v="0"/>
    <x v="0"/>
    <n v="24"/>
    <n v="8"/>
    <n v="3"/>
    <n v="65.25"/>
    <d v="1899-12-30T00:01:05"/>
  </r>
  <r>
    <s v="/tramites/97fad3cc-46cb-4489-ac01-f2bc984b59c8"/>
    <x v="2"/>
    <x v="0"/>
    <n v="24"/>
    <n v="16"/>
    <n v="1.5"/>
    <n v="29.125"/>
    <d v="1899-12-30T00:00:29"/>
  </r>
  <r>
    <s v="/tramites/b082d02d-9ad8-4c5f-8eeb-fa68e66f372c"/>
    <x v="2"/>
    <x v="0"/>
    <n v="24"/>
    <n v="14"/>
    <n v="1.7142857142857142"/>
    <n v="59.642857142857146"/>
    <d v="1899-12-30T00:01:00"/>
  </r>
  <r>
    <s v="/tramites/d64596e7-109a-489f-a5f0-4c0407137b32"/>
    <x v="0"/>
    <x v="0"/>
    <n v="24"/>
    <n v="11"/>
    <n v="2.1818181818181817"/>
    <n v="53"/>
    <d v="1899-12-30T00:00:53"/>
  </r>
  <r>
    <s v="/tramites/e45fcc3d-7515-4a02-a9c1-0b72ddb3138e"/>
    <x v="14"/>
    <x v="0"/>
    <n v="24"/>
    <n v="7"/>
    <n v="3.4285714285714284"/>
    <n v="74.142857142857139"/>
    <d v="1899-12-30T00:01:14"/>
  </r>
  <r>
    <s v="/tramites/e45fcc3d-7515-4a02-a9c1-0b72ddb3138e"/>
    <x v="6"/>
    <x v="0"/>
    <n v="24"/>
    <n v="11"/>
    <n v="2.1818181818181817"/>
    <n v="54.363636363636367"/>
    <d v="1899-12-30T00:00:54"/>
  </r>
  <r>
    <s v="/tramites/f351f00b-ad33-4dfc-b0eb-a030099019ce"/>
    <x v="8"/>
    <x v="0"/>
    <n v="24"/>
    <n v="12"/>
    <n v="2"/>
    <n v="33.583333333333336"/>
    <d v="1899-12-30T00:00:34"/>
  </r>
  <r>
    <s v="/tramites/f351f00b-ad33-4dfc-b0eb-a030099019ce"/>
    <x v="10"/>
    <x v="0"/>
    <n v="24"/>
    <n v="10"/>
    <n v="2.4"/>
    <n v="107.2"/>
    <d v="1899-12-30T00:01:47"/>
  </r>
  <r>
    <s v="/administrar/tramites"/>
    <x v="3"/>
    <x v="0"/>
    <n v="23"/>
    <n v="4"/>
    <n v="5.75"/>
    <n v="59.75"/>
    <d v="1899-12-30T00:01:00"/>
  </r>
  <r>
    <s v="/ciudadano"/>
    <x v="16"/>
    <x v="3"/>
    <n v="23"/>
    <n v="6"/>
    <n v="3.8333333333333335"/>
    <n v="14.333333333333334"/>
    <d v="1899-12-30T00:00:14"/>
  </r>
  <r>
    <s v="/login"/>
    <x v="31"/>
    <x v="1"/>
    <n v="23"/>
    <n v="7"/>
    <n v="3.2857142857142856"/>
    <n v="32.285714285714285"/>
    <d v="1899-12-30T00:00:32"/>
  </r>
  <r>
    <s v="/tramites/0b9e18ab-9d1f-4555-9206-7f9a3f0233db"/>
    <x v="0"/>
    <x v="0"/>
    <n v="23"/>
    <n v="11"/>
    <n v="2.0909090909090908"/>
    <n v="44.909090909090907"/>
    <d v="1899-12-30T00:00:45"/>
  </r>
  <r>
    <s v="/tramites/288e678e-eb00-4bf3-9df3-68d37f23a7cc"/>
    <x v="1"/>
    <x v="0"/>
    <n v="23"/>
    <n v="20"/>
    <n v="1.1499999999999999"/>
    <n v="30.1"/>
    <d v="1899-12-30T00:00:30"/>
  </r>
  <r>
    <s v="/tramites/2f57d378-e4e1-4003-96e1-6bbcfe1127c2"/>
    <x v="0"/>
    <x v="0"/>
    <n v="23"/>
    <n v="13"/>
    <n v="1.7692307692307692"/>
    <n v="50.384615384615387"/>
    <d v="1899-12-30T00:00:50"/>
  </r>
  <r>
    <s v="/tramites/66135963-ee59-401e-979d-3a082743710d"/>
    <x v="0"/>
    <x v="0"/>
    <n v="23"/>
    <n v="10"/>
    <n v="2.2999999999999998"/>
    <n v="95.6"/>
    <d v="1899-12-30T00:01:36"/>
  </r>
  <r>
    <s v="/tramites/667bdaf4-5ad5-4588-b199-38820058dc0d"/>
    <x v="0"/>
    <x v="0"/>
    <n v="23"/>
    <n v="9"/>
    <n v="2.5555555555555554"/>
    <n v="31.333333333333332"/>
    <d v="1899-12-30T00:00:31"/>
  </r>
  <r>
    <s v="/tramites/8f56ad52-908b-4916-a454-68c8d164e0a2"/>
    <x v="0"/>
    <x v="0"/>
    <n v="23"/>
    <n v="11"/>
    <n v="2.0909090909090908"/>
    <n v="40"/>
    <d v="1899-12-30T00:00:40"/>
  </r>
  <r>
    <s v="/tramites/a0fd855d-5f5f-44cf-87ae-bda73599c48c"/>
    <x v="0"/>
    <x v="0"/>
    <n v="23"/>
    <n v="13"/>
    <n v="1.7692307692307692"/>
    <n v="97.230769230769226"/>
    <d v="1899-12-30T00:01:37"/>
  </r>
  <r>
    <s v="/tramites/ad9b1a38-d993-41fc-bbc7-b486b11a02c5"/>
    <x v="0"/>
    <x v="0"/>
    <n v="23"/>
    <n v="13"/>
    <n v="1.7692307692307692"/>
    <n v="31.23076923076923"/>
    <d v="1899-12-30T00:00:31"/>
  </r>
  <r>
    <s v="/tramites/c97a8fe2-2e45-4a4d-b6c3-016689037e35"/>
    <x v="0"/>
    <x v="0"/>
    <n v="23"/>
    <n v="12"/>
    <n v="1.9166666666666667"/>
    <n v="55.166666666666664"/>
    <d v="1899-12-30T00:00:55"/>
  </r>
  <r>
    <s v="/tramites/dccc0b93-8ad0-4cee-aa8c-074949cda8ca"/>
    <x v="0"/>
    <x v="0"/>
    <n v="23"/>
    <n v="13"/>
    <n v="1.7692307692307692"/>
    <n v="46.692307692307693"/>
    <d v="1899-12-30T00:00:47"/>
  </r>
  <r>
    <s v="/tramites/fc2a65cc-e783-495f-a8c0-613d83f12e85"/>
    <x v="0"/>
    <x v="0"/>
    <n v="23"/>
    <n v="14"/>
    <n v="1.6428571428571428"/>
    <n v="31.142857142857142"/>
    <d v="1899-12-30T00:00:31"/>
  </r>
  <r>
    <s v="/tramites/ventanilla/3"/>
    <x v="6"/>
    <x v="6"/>
    <n v="23"/>
    <n v="10"/>
    <n v="2.2999999999999998"/>
    <n v="22.9"/>
    <d v="1899-12-30T00:00:23"/>
  </r>
  <r>
    <s v="/ciudadano/bandeja/solicitudes"/>
    <x v="36"/>
    <x v="3"/>
    <n v="22"/>
    <n v="2"/>
    <n v="11"/>
    <n v="366"/>
    <d v="1899-12-30T00:06:06"/>
  </r>
  <r>
    <s v="/ciudadano/bandeja/solicitudes"/>
    <x v="37"/>
    <x v="3"/>
    <n v="22"/>
    <n v="3"/>
    <n v="7.333333333333333"/>
    <n v="415.33333333333331"/>
    <d v="1899-12-30T00:06:55"/>
  </r>
  <r>
    <s v="/ciudadano/solicitud/045eb4aa-592d-4aa0-9e70-3f8a07764cb5"/>
    <x v="0"/>
    <x v="3"/>
    <n v="22"/>
    <n v="11"/>
    <n v="2"/>
    <n v="187.63636363636363"/>
    <d v="1899-12-30T00:03:08"/>
  </r>
  <r>
    <s v="/register/citizen"/>
    <x v="10"/>
    <x v="8"/>
    <n v="22"/>
    <n v="11"/>
    <n v="2"/>
    <n v="112.36363636363636"/>
    <d v="1899-12-30T00:01:52"/>
  </r>
  <r>
    <s v="/tramites"/>
    <x v="38"/>
    <x v="0"/>
    <n v="22"/>
    <n v="2"/>
    <n v="11"/>
    <n v="431"/>
    <d v="1899-12-30T00:07:11"/>
  </r>
  <r>
    <s v="/tramites"/>
    <x v="39"/>
    <x v="0"/>
    <n v="22"/>
    <n v="1"/>
    <n v="22"/>
    <n v="825"/>
    <d v="1899-12-30T00:13:45"/>
  </r>
  <r>
    <s v="/tramites"/>
    <x v="27"/>
    <x v="0"/>
    <n v="22"/>
    <n v="7"/>
    <n v="3.1428571428571428"/>
    <n v="162.42857142857142"/>
    <d v="1899-12-30T00:02:42"/>
  </r>
  <r>
    <s v="/tramites/07c5c6d6-ea84-4d7d-9aaa-7e5e6a7ebb3e"/>
    <x v="0"/>
    <x v="0"/>
    <n v="22"/>
    <n v="8"/>
    <n v="2.75"/>
    <n v="297.125"/>
    <d v="1899-12-30T00:04:57"/>
  </r>
  <r>
    <s v="/tramites/0f4eb8d2-8ded-44d5-8a04-6ca50e25b5ae"/>
    <x v="5"/>
    <x v="0"/>
    <n v="22"/>
    <n v="13"/>
    <n v="1.6923076923076923"/>
    <n v="31.846153846153847"/>
    <d v="1899-12-30T00:00:32"/>
  </r>
  <r>
    <s v="/tramites/0f4eb8d2-8ded-44d5-8a04-6ca50e25b5ae"/>
    <x v="3"/>
    <x v="0"/>
    <n v="22"/>
    <n v="11"/>
    <n v="2"/>
    <n v="74.181818181818187"/>
    <d v="1899-12-30T00:01:14"/>
  </r>
  <r>
    <s v="/tramites/308f225c-db28-42f2-9511-561a9196bddf"/>
    <x v="4"/>
    <x v="0"/>
    <n v="22"/>
    <n v="7"/>
    <n v="3.1428571428571428"/>
    <n v="213.85714285714286"/>
    <d v="1899-12-30T00:03:34"/>
  </r>
  <r>
    <s v="/tramites/6a36b258-8aa8-486f-a363-63dc033c5665"/>
    <x v="9"/>
    <x v="0"/>
    <n v="22"/>
    <n v="9"/>
    <n v="2.4444444444444446"/>
    <n v="44.777777777777779"/>
    <d v="1899-12-30T00:00:45"/>
  </r>
  <r>
    <s v="/tramites/c4bfeed7-f33d-4951-9027-4752d9375963"/>
    <x v="0"/>
    <x v="0"/>
    <n v="22"/>
    <n v="12"/>
    <n v="1.8333333333333333"/>
    <n v="44.083333333333336"/>
    <d v="1899-12-30T00:00:44"/>
  </r>
  <r>
    <s v="/tramites/cac18630-9610-48b2-a571-496cf1c92d2c"/>
    <x v="0"/>
    <x v="0"/>
    <n v="22"/>
    <n v="13"/>
    <n v="1.6923076923076923"/>
    <n v="68.84615384615384"/>
    <d v="1899-12-30T00:01:09"/>
  </r>
  <r>
    <s v="/ciudadano/bandeja/dictamenes"/>
    <x v="2"/>
    <x v="3"/>
    <n v="21"/>
    <n v="9"/>
    <n v="2.3333333333333335"/>
    <n v="13.333333333333334"/>
    <d v="1899-12-30T00:00:13"/>
  </r>
  <r>
    <s v="/ciudadano/solicitud/86f06ddc-2e86-4e69-bd97-00114190b871"/>
    <x v="1"/>
    <x v="3"/>
    <n v="21"/>
    <n v="7"/>
    <n v="3"/>
    <n v="477.85714285714283"/>
    <d v="1899-12-30T00:07:58"/>
  </r>
  <r>
    <s v="/ciudadano/solicitud/a5833758-6183-4d6c-8902-9d1a72cefff9"/>
    <x v="0"/>
    <x v="3"/>
    <n v="21"/>
    <n v="13"/>
    <n v="1.6153846153846154"/>
    <n v="161.76923076923077"/>
    <d v="1899-12-30T00:02:42"/>
  </r>
  <r>
    <s v="/tramites"/>
    <x v="40"/>
    <x v="0"/>
    <n v="21"/>
    <n v="3"/>
    <n v="7"/>
    <n v="140"/>
    <d v="1899-12-30T00:02:20"/>
  </r>
  <r>
    <s v="/tramites"/>
    <x v="41"/>
    <x v="0"/>
    <n v="21"/>
    <n v="7"/>
    <n v="3"/>
    <n v="148.71428571428572"/>
    <d v="1899-12-30T00:02:29"/>
  </r>
  <r>
    <s v="/tramites/1d82f2ad-3e96-401d-8b84-a783041a052a"/>
    <x v="0"/>
    <x v="0"/>
    <n v="21"/>
    <n v="13"/>
    <n v="1.6153846153846154"/>
    <n v="102.76923076923077"/>
    <d v="1899-12-30T00:01:43"/>
  </r>
  <r>
    <s v="/tramites/288e678e-eb00-4bf3-9df3-68d37f23a7cc"/>
    <x v="4"/>
    <x v="0"/>
    <n v="21"/>
    <n v="7"/>
    <n v="3"/>
    <n v="72.571428571428569"/>
    <d v="1899-12-30T00:01:13"/>
  </r>
  <r>
    <s v="/tramites/4120df12-5d71-4462-a38b-7ab76530ade6"/>
    <x v="0"/>
    <x v="0"/>
    <n v="21"/>
    <n v="12"/>
    <n v="1.75"/>
    <n v="100.25"/>
    <d v="1899-12-30T00:01:40"/>
  </r>
  <r>
    <s v="/tramites/c7a21761-72e4-437d-a2b9-3efa5b409d38"/>
    <x v="0"/>
    <x v="0"/>
    <n v="21"/>
    <n v="13"/>
    <n v="1.6153846153846154"/>
    <n v="13.153846153846153"/>
    <d v="1899-12-30T00:00:13"/>
  </r>
  <r>
    <s v="/tramites/f351f00b-ad33-4dfc-b0eb-a030099019ce"/>
    <x v="31"/>
    <x v="0"/>
    <n v="21"/>
    <n v="6"/>
    <n v="3.5"/>
    <n v="94.666666666666671"/>
    <d v="1899-12-30T00:01:35"/>
  </r>
  <r>
    <s v="/tramites/ventanilla/0"/>
    <x v="17"/>
    <x v="2"/>
    <n v="21"/>
    <n v="15"/>
    <n v="1.4"/>
    <n v="57.2"/>
    <d v="1899-12-30T00:00:57"/>
  </r>
  <r>
    <s v="/tramites/ventanilla/0"/>
    <x v="41"/>
    <x v="2"/>
    <n v="21"/>
    <n v="7"/>
    <n v="3"/>
    <n v="59.714285714285715"/>
    <d v="1899-12-30T00:01:00"/>
  </r>
  <r>
    <s v="/tramites/ventanilla/2"/>
    <x v="6"/>
    <x v="5"/>
    <n v="21"/>
    <n v="15"/>
    <n v="1.4"/>
    <n v="21.866666666666667"/>
    <d v="1899-12-30T00:00:22"/>
  </r>
  <r>
    <s v="/tramites"/>
    <x v="19"/>
    <x v="0"/>
    <n v="20"/>
    <n v="11"/>
    <n v="1.8181818181818181"/>
    <n v="34.727272727272727"/>
    <d v="1899-12-30T00:00:35"/>
  </r>
  <r>
    <s v="/tramites/050706c9-40b3-4c07-8fb3-fc3c4be0868e"/>
    <x v="0"/>
    <x v="0"/>
    <n v="20"/>
    <n v="5"/>
    <n v="4"/>
    <n v="131.19999999999999"/>
    <d v="1899-12-30T00:02:11"/>
  </r>
  <r>
    <s v="/tramites/411bc290-5ab8-45c0-9d4a-9ac58511b278"/>
    <x v="0"/>
    <x v="0"/>
    <n v="20"/>
    <n v="12"/>
    <n v="1.6666666666666667"/>
    <n v="45.666666666666664"/>
    <d v="1899-12-30T00:00:46"/>
  </r>
  <r>
    <s v="/tramites/4b0015da-e09f-4a53-adba-72ed4ab5b1e7"/>
    <x v="0"/>
    <x v="0"/>
    <n v="20"/>
    <n v="11"/>
    <n v="1.8181818181818181"/>
    <n v="86.727272727272734"/>
    <d v="1899-12-30T00:01:27"/>
  </r>
  <r>
    <s v="/tramites/70258d5c-f2bf-40f1-9a09-6c4677d1612b"/>
    <x v="1"/>
    <x v="0"/>
    <n v="20"/>
    <n v="13"/>
    <n v="1.5384615384615385"/>
    <n v="64.538461538461533"/>
    <d v="1899-12-30T00:01:05"/>
  </r>
  <r>
    <s v="/tramites/7149bf27-a891-40d6-8978-d6e571094e5d"/>
    <x v="0"/>
    <x v="0"/>
    <n v="20"/>
    <n v="11"/>
    <n v="1.8181818181818181"/>
    <n v="24.545454545454547"/>
    <d v="1899-12-30T00:00:25"/>
  </r>
  <r>
    <s v="/tramites/ventanilla/0"/>
    <x v="18"/>
    <x v="2"/>
    <n v="20"/>
    <n v="12"/>
    <n v="1.6666666666666667"/>
    <n v="16.083333333333332"/>
    <d v="1899-12-30T00:00:16"/>
  </r>
  <r>
    <s v="/tramites/ventanilla/3"/>
    <x v="7"/>
    <x v="6"/>
    <n v="20"/>
    <n v="7"/>
    <n v="2.8571428571428572"/>
    <n v="40.714285714285715"/>
    <d v="1899-12-30T00:00:41"/>
  </r>
  <r>
    <s v="/ciudadano/bandeja/dictamenes"/>
    <x v="4"/>
    <x v="3"/>
    <n v="19"/>
    <n v="9"/>
    <n v="2.1111111111111112"/>
    <n v="26"/>
    <d v="1899-12-30T00:00:26"/>
  </r>
  <r>
    <s v="/ciudadano/bandeja/notificaciones"/>
    <x v="37"/>
    <x v="3"/>
    <n v="19"/>
    <n v="3"/>
    <n v="6.333333333333333"/>
    <n v="57.333333333333336"/>
    <d v="1899-12-30T00:00:57"/>
  </r>
  <r>
    <s v="/ciudadano/solicitud/86f06ddc-2e86-4e69-bd97-00114190b871"/>
    <x v="7"/>
    <x v="3"/>
    <n v="19"/>
    <n v="4"/>
    <n v="4.75"/>
    <n v="591.75"/>
    <d v="1899-12-30T00:09:52"/>
  </r>
  <r>
    <s v="/login-agent"/>
    <x v="10"/>
    <x v="1"/>
    <n v="19"/>
    <n v="8"/>
    <n v="2.375"/>
    <n v="158.5"/>
    <d v="1899-12-30T00:02:38"/>
  </r>
  <r>
    <s v="/marco-legal/"/>
    <x v="5"/>
    <x v="4"/>
    <n v="19"/>
    <n v="16"/>
    <n v="1.1875"/>
    <n v="29.4375"/>
    <d v="1899-12-30T00:00:29"/>
  </r>
  <r>
    <s v="/marco-legal/"/>
    <x v="22"/>
    <x v="4"/>
    <n v="19"/>
    <n v="2"/>
    <n v="9.5"/>
    <n v="1348"/>
    <d v="1899-12-30T00:22:28"/>
  </r>
  <r>
    <s v="/register/citizen"/>
    <x v="19"/>
    <x v="8"/>
    <n v="19"/>
    <n v="3"/>
    <n v="6.333333333333333"/>
    <n v="232.66666666666666"/>
    <d v="1899-12-30T00:03:53"/>
  </r>
  <r>
    <s v="/register/citizen"/>
    <x v="13"/>
    <x v="8"/>
    <n v="19"/>
    <n v="9"/>
    <n v="2.1111111111111112"/>
    <n v="92.333333333333329"/>
    <d v="1899-12-30T00:01:32"/>
  </r>
  <r>
    <s v="/tramites"/>
    <x v="42"/>
    <x v="0"/>
    <n v="19"/>
    <n v="6"/>
    <n v="3.1666666666666665"/>
    <n v="102.5"/>
    <d v="1899-12-30T00:01:42"/>
  </r>
  <r>
    <s v="/tramites"/>
    <x v="29"/>
    <x v="0"/>
    <n v="19"/>
    <n v="6"/>
    <n v="3.1666666666666665"/>
    <n v="87.333333333333329"/>
    <d v="1899-12-30T00:01:27"/>
  </r>
  <r>
    <s v="/tramites/174660ed-76f2-4853-bf05-7a92b9c26ed9"/>
    <x v="0"/>
    <x v="0"/>
    <n v="19"/>
    <n v="9"/>
    <n v="2.1111111111111112"/>
    <n v="186.55555555555554"/>
    <d v="1899-12-30T00:03:07"/>
  </r>
  <r>
    <s v="/tramites/288e678e-eb00-4bf3-9df3-68d37f23a7cc"/>
    <x v="5"/>
    <x v="0"/>
    <n v="19"/>
    <n v="13"/>
    <n v="1.4615384615384615"/>
    <n v="22.23076923076923"/>
    <d v="1899-12-30T00:00:22"/>
  </r>
  <r>
    <s v="/tramites/5de277f9-4ae4-4aa1-bba7-ea85688b16d9"/>
    <x v="1"/>
    <x v="0"/>
    <n v="19"/>
    <n v="11"/>
    <n v="1.7272727272727273"/>
    <n v="48.81818181818182"/>
    <d v="1899-12-30T00:00:49"/>
  </r>
  <r>
    <s v="/tramites/86f06ddc-2e86-4e69-bd97-00114190b871"/>
    <x v="4"/>
    <x v="0"/>
    <n v="19"/>
    <n v="5"/>
    <n v="3.8"/>
    <n v="165.4"/>
    <d v="1899-12-30T00:02:45"/>
  </r>
  <r>
    <s v="/tramites/d76ed4c3-5b19-4415-86c3-5db144d90d53"/>
    <x v="0"/>
    <x v="0"/>
    <n v="19"/>
    <n v="13"/>
    <n v="1.4615384615384615"/>
    <n v="28.23076923076923"/>
    <d v="1899-12-30T00:00:28"/>
  </r>
  <r>
    <s v="/tramites/e05aac5d-4b59-4dae-9a00-ba802aacfdd0"/>
    <x v="0"/>
    <x v="0"/>
    <n v="19"/>
    <n v="11"/>
    <n v="1.7272727272727273"/>
    <n v="47.727272727272727"/>
    <d v="1899-12-30T00:00:48"/>
  </r>
  <r>
    <s v="/tramites/e2d4cff3-4429-4fe2-bb47-c67055ba4168"/>
    <x v="2"/>
    <x v="0"/>
    <n v="19"/>
    <n v="12"/>
    <n v="1.5833333333333333"/>
    <n v="46"/>
    <d v="1899-12-30T00:00:46"/>
  </r>
  <r>
    <s v="/tramites/e45fcc3d-7515-4a02-a9c1-0b72ddb3138e"/>
    <x v="3"/>
    <x v="0"/>
    <n v="19"/>
    <n v="15"/>
    <n v="1.2666666666666666"/>
    <n v="67.86666666666666"/>
    <d v="1899-12-30T00:01:08"/>
  </r>
  <r>
    <s v="/tramites/ventanilla/2"/>
    <x v="7"/>
    <x v="5"/>
    <n v="19"/>
    <n v="8"/>
    <n v="2.375"/>
    <n v="27.375"/>
    <d v="1899-12-30T00:00:27"/>
  </r>
  <r>
    <s v="/ciudadano/solicitud/14eddd0f-bfe8-48c2-b903-72d35e288a28"/>
    <x v="0"/>
    <x v="3"/>
    <n v="18"/>
    <n v="4"/>
    <n v="4.5"/>
    <n v="661"/>
    <d v="1899-12-30T00:11:01"/>
  </r>
  <r>
    <s v="/ciudadano/solicitud/f351f00b-ad33-4dfc-b0eb-a030099019ce"/>
    <x v="19"/>
    <x v="3"/>
    <n v="18"/>
    <n v="1"/>
    <n v="18"/>
    <n v="645"/>
    <d v="1899-12-30T00:10:45"/>
  </r>
  <r>
    <s v="/login"/>
    <x v="43"/>
    <x v="1"/>
    <n v="18"/>
    <n v="7"/>
    <n v="2.5714285714285716"/>
    <n v="29.285714285714285"/>
    <d v="1899-12-30T00:00:29"/>
  </r>
  <r>
    <s v="/login"/>
    <x v="29"/>
    <x v="1"/>
    <n v="18"/>
    <n v="8"/>
    <n v="2.25"/>
    <n v="24.625"/>
    <d v="1899-12-30T00:00:25"/>
  </r>
  <r>
    <s v="/login"/>
    <x v="44"/>
    <x v="1"/>
    <n v="18"/>
    <n v="3"/>
    <n v="6"/>
    <n v="92.333333333333329"/>
    <d v="1899-12-30T00:01:32"/>
  </r>
  <r>
    <s v="/tramites"/>
    <x v="45"/>
    <x v="0"/>
    <n v="18"/>
    <n v="8"/>
    <n v="2.25"/>
    <n v="16"/>
    <d v="1899-12-30T00:00:16"/>
  </r>
  <r>
    <s v="/tramites/12b47f42-f21d-4467-b8fa-acfbe9c0381f"/>
    <x v="0"/>
    <x v="0"/>
    <n v="18"/>
    <n v="13"/>
    <n v="1.3846153846153846"/>
    <n v="29.46153846153846"/>
    <d v="1899-12-30T00:00:29"/>
  </r>
  <r>
    <s v="/tramites/1bf2d23b-174f-44ee-80bb-6c1f0519ef5c"/>
    <x v="1"/>
    <x v="0"/>
    <n v="18"/>
    <n v="13"/>
    <n v="1.3846153846153846"/>
    <n v="105.53846153846153"/>
    <d v="1899-12-30T00:01:46"/>
  </r>
  <r>
    <s v="/tramites/33573443-2eea-4a24-b700-7d9b6bf6a981"/>
    <x v="0"/>
    <x v="0"/>
    <n v="18"/>
    <n v="8"/>
    <n v="2.25"/>
    <n v="40.5"/>
    <d v="1899-12-30T00:00:41"/>
  </r>
  <r>
    <s v="/tramites/9392ed91-f169-4ca3-aa38-69bd0235e05e"/>
    <x v="0"/>
    <x v="0"/>
    <n v="18"/>
    <n v="13"/>
    <n v="1.3846153846153846"/>
    <n v="9.7692307692307701"/>
    <d v="1899-12-30T00:00:10"/>
  </r>
  <r>
    <s v="/tramites/b082d02d-9ad8-4c5f-8eeb-fa68e66f372c"/>
    <x v="4"/>
    <x v="0"/>
    <n v="18"/>
    <n v="11"/>
    <n v="1.6363636363636365"/>
    <n v="47.454545454545453"/>
    <d v="1899-12-30T00:00:47"/>
  </r>
  <r>
    <s v="/tramites/cf908788-3cb0-4337-a09c-0047a2b24485"/>
    <x v="0"/>
    <x v="0"/>
    <n v="18"/>
    <n v="10"/>
    <n v="1.8"/>
    <n v="31.5"/>
    <d v="1899-12-30T00:00:32"/>
  </r>
  <r>
    <s v="/tramites/e8e964b0-3692-42b8-8b90-f624cb4cc9ff"/>
    <x v="0"/>
    <x v="0"/>
    <n v="18"/>
    <n v="10"/>
    <n v="1.8"/>
    <n v="30.3"/>
    <d v="1899-12-30T00:00:30"/>
  </r>
  <r>
    <s v="/tramites/f351f00b-ad33-4dfc-b0eb-a030099019ce"/>
    <x v="23"/>
    <x v="0"/>
    <n v="18"/>
    <n v="11"/>
    <n v="1.6363636363636365"/>
    <n v="26"/>
    <d v="1899-12-30T00:00:26"/>
  </r>
  <r>
    <s v="/tramites/ventanilla/0"/>
    <x v="24"/>
    <x v="2"/>
    <n v="18"/>
    <n v="15"/>
    <n v="1.2"/>
    <n v="31"/>
    <d v="1899-12-30T00:00:31"/>
  </r>
  <r>
    <s v="/tramites/ventanilla/1"/>
    <x v="16"/>
    <x v="7"/>
    <n v="18"/>
    <n v="10"/>
    <n v="1.8"/>
    <n v="32.9"/>
    <d v="1899-12-30T00:00:33"/>
  </r>
  <r>
    <s v="/login"/>
    <x v="36"/>
    <x v="1"/>
    <n v="17"/>
    <n v="3"/>
    <n v="5.666666666666667"/>
    <n v="17.333333333333332"/>
    <d v="1899-12-30T00:00:17"/>
  </r>
  <r>
    <s v="/register"/>
    <x v="8"/>
    <x v="8"/>
    <n v="17"/>
    <n v="11"/>
    <n v="1.5454545454545454"/>
    <n v="2.5454545454545454"/>
    <d v="1899-12-30T00:00:03"/>
  </r>
  <r>
    <s v="/register"/>
    <x v="13"/>
    <x v="8"/>
    <n v="17"/>
    <n v="9"/>
    <n v="1.8888888888888888"/>
    <n v="4.5555555555555554"/>
    <d v="1899-12-30T00:00:05"/>
  </r>
  <r>
    <s v="/register/citizen"/>
    <x v="4"/>
    <x v="8"/>
    <n v="17"/>
    <n v="11"/>
    <n v="1.5454545454545454"/>
    <n v="87"/>
    <d v="1899-12-30T00:01:27"/>
  </r>
  <r>
    <s v="/tramites/10ee7f9b-0766-489b-b542-b76e3c6e7892"/>
    <x v="0"/>
    <x v="0"/>
    <n v="17"/>
    <n v="9"/>
    <n v="1.8888888888888888"/>
    <n v="75.222222222222229"/>
    <d v="1899-12-30T00:01:15"/>
  </r>
  <r>
    <s v="/tramites/576a5ab3-6534-47b0-912e-b6a0deb500ff"/>
    <x v="0"/>
    <x v="0"/>
    <n v="17"/>
    <n v="10"/>
    <n v="1.7"/>
    <n v="40.6"/>
    <d v="1899-12-30T00:00:41"/>
  </r>
  <r>
    <s v="/tramites/623327ba-11e8-4ed9-85fa-b5fba7ce260a"/>
    <x v="0"/>
    <x v="0"/>
    <n v="17"/>
    <n v="10"/>
    <n v="1.7"/>
    <n v="17.899999999999999"/>
    <d v="1899-12-30T00:00:18"/>
  </r>
  <r>
    <s v="/tramites/90151712-cc40-4ba8-898d-02383dad42d7"/>
    <x v="0"/>
    <x v="0"/>
    <n v="17"/>
    <n v="8"/>
    <n v="2.125"/>
    <n v="70"/>
    <d v="1899-12-30T00:01:10"/>
  </r>
  <r>
    <s v="/tramites/a01b876b-764f-4d41-8152-dd15db67911a"/>
    <x v="0"/>
    <x v="0"/>
    <n v="17"/>
    <n v="12"/>
    <n v="1.4166666666666667"/>
    <n v="31.5"/>
    <d v="1899-12-30T00:00:32"/>
  </r>
  <r>
    <s v="/tramites/c0517080-ce45-43a1-a845-c265ff97553a"/>
    <x v="9"/>
    <x v="0"/>
    <n v="17"/>
    <n v="10"/>
    <n v="1.7"/>
    <n v="34"/>
    <d v="1899-12-30T00:00:34"/>
  </r>
  <r>
    <s v="/tramites/e45fcc3d-7515-4a02-a9c1-0b72ddb3138e"/>
    <x v="8"/>
    <x v="0"/>
    <n v="17"/>
    <n v="12"/>
    <n v="1.4166666666666667"/>
    <n v="81.166666666666671"/>
    <d v="1899-12-30T00:01:21"/>
  </r>
  <r>
    <s v="/tramites/f02633df-dc86-4b61-9628-13d5fe841d51"/>
    <x v="1"/>
    <x v="0"/>
    <n v="17"/>
    <n v="11"/>
    <n v="1.5454545454545454"/>
    <n v="60.727272727272727"/>
    <d v="1899-12-30T00:01:01"/>
  </r>
  <r>
    <s v="/tramites/f351f00b-ad33-4dfc-b0eb-a030099019ce"/>
    <x v="11"/>
    <x v="0"/>
    <n v="17"/>
    <n v="8"/>
    <n v="2.125"/>
    <n v="45.25"/>
    <d v="1899-12-30T00:00:45"/>
  </r>
  <r>
    <s v="/tramites/f97bc698-3b88-4b63-ae78-c36663eb5b62"/>
    <x v="0"/>
    <x v="0"/>
    <n v="17"/>
    <n v="11"/>
    <n v="1.5454545454545454"/>
    <n v="24"/>
    <d v="1899-12-30T00:00:24"/>
  </r>
  <r>
    <s v="/tramites/ventanilla/0"/>
    <x v="31"/>
    <x v="2"/>
    <n v="17"/>
    <n v="9"/>
    <n v="1.8888888888888888"/>
    <n v="34.333333333333336"/>
    <d v="1899-12-30T00:00:34"/>
  </r>
  <r>
    <s v="/tramites/ventanilla/1"/>
    <x v="3"/>
    <x v="7"/>
    <n v="17"/>
    <n v="12"/>
    <n v="1.4166666666666667"/>
    <n v="23.916666666666668"/>
    <d v="1899-12-30T00:00:24"/>
  </r>
  <r>
    <s v="/tramites/ventanilla/2"/>
    <x v="9"/>
    <x v="5"/>
    <n v="17"/>
    <n v="9"/>
    <n v="1.8888888888888888"/>
    <n v="40.555555555555557"/>
    <d v="1899-12-30T00:00:41"/>
  </r>
  <r>
    <s v="/ciudadano"/>
    <x v="6"/>
    <x v="3"/>
    <n v="16"/>
    <n v="5"/>
    <n v="3.2"/>
    <n v="18.399999999999999"/>
    <d v="1899-12-30T00:00:18"/>
  </r>
  <r>
    <s v="/ciudadano/solicitud/2379aa76-e4e6-419d-9231-0d515cf9224a"/>
    <x v="0"/>
    <x v="3"/>
    <n v="16"/>
    <n v="3"/>
    <n v="5.333333333333333"/>
    <n v="1234.6666666666667"/>
    <d v="1899-12-30T00:20:35"/>
  </r>
  <r>
    <s v="/login"/>
    <x v="34"/>
    <x v="1"/>
    <n v="16"/>
    <n v="6"/>
    <n v="2.6666666666666665"/>
    <n v="69.833333333333329"/>
    <d v="1899-12-30T00:01:10"/>
  </r>
  <r>
    <s v="/tramites"/>
    <x v="46"/>
    <x v="0"/>
    <n v="16"/>
    <n v="1"/>
    <n v="16"/>
    <n v="514"/>
    <d v="1899-12-30T00:08:34"/>
  </r>
  <r>
    <s v="/tramites"/>
    <x v="47"/>
    <x v="0"/>
    <n v="16"/>
    <n v="1"/>
    <n v="16"/>
    <n v="432"/>
    <d v="1899-12-30T00:07:12"/>
  </r>
  <r>
    <s v="/tramites/0198912c-164a-4680-8317-cf9f9fa65265"/>
    <x v="0"/>
    <x v="0"/>
    <n v="16"/>
    <n v="9"/>
    <n v="1.7777777777777777"/>
    <n v="42.111111111111114"/>
    <d v="1899-12-30T00:00:42"/>
  </r>
  <r>
    <s v="/tramites/045eb4aa-592d-4aa0-9e70-3f8a07764cb5"/>
    <x v="17"/>
    <x v="0"/>
    <n v="16"/>
    <n v="11"/>
    <n v="1.4545454545454546"/>
    <n v="19"/>
    <d v="1899-12-30T00:00:19"/>
  </r>
  <r>
    <s v="/tramites/0ec01629-6879-4390-b2e2-333ad2c1a008"/>
    <x v="0"/>
    <x v="0"/>
    <n v="16"/>
    <n v="10"/>
    <n v="1.6"/>
    <n v="50.7"/>
    <d v="1899-12-30T00:00:51"/>
  </r>
  <r>
    <s v="/tramites/3ba1422c-925e-4f34-965e-74461e668f73"/>
    <x v="0"/>
    <x v="0"/>
    <n v="16"/>
    <n v="9"/>
    <n v="1.7777777777777777"/>
    <n v="23.666666666666668"/>
    <d v="1899-12-30T00:00:24"/>
  </r>
  <r>
    <s v="/tramites/86f06ddc-2e86-4e69-bd97-00114190b871"/>
    <x v="8"/>
    <x v="0"/>
    <n v="16"/>
    <n v="4"/>
    <n v="4"/>
    <n v="64"/>
    <d v="1899-12-30T00:01:04"/>
  </r>
  <r>
    <s v="/tramites/8b677b47-2cb2-47ca-918e-38ac86b1926a"/>
    <x v="0"/>
    <x v="0"/>
    <n v="16"/>
    <n v="10"/>
    <n v="1.6"/>
    <n v="44"/>
    <d v="1899-12-30T00:00:44"/>
  </r>
  <r>
    <s v="/tramites/96c881bf-5adc-407e-bf98-e3248ce8cb2d"/>
    <x v="0"/>
    <x v="0"/>
    <n v="16"/>
    <n v="9"/>
    <n v="1.7777777777777777"/>
    <n v="37.444444444444443"/>
    <d v="1899-12-30T00:00:37"/>
  </r>
  <r>
    <s v="/tramites/9a809a18-47bf-4dce-932f-1b4c4ebb2776"/>
    <x v="0"/>
    <x v="0"/>
    <n v="16"/>
    <n v="9"/>
    <n v="1.7777777777777777"/>
    <n v="82.222222222222229"/>
    <d v="1899-12-30T00:01:22"/>
  </r>
  <r>
    <s v="/tramites/ced82a38-0aa6-4aa3-a4fb-61acd6f12ac2"/>
    <x v="0"/>
    <x v="0"/>
    <n v="16"/>
    <n v="13"/>
    <n v="1.2307692307692308"/>
    <n v="17.53846153846154"/>
    <d v="1899-12-30T00:00:18"/>
  </r>
  <r>
    <s v="/tramites/e45fcc3d-7515-4a02-a9c1-0b72ddb3138e"/>
    <x v="7"/>
    <x v="0"/>
    <n v="16"/>
    <n v="8"/>
    <n v="2"/>
    <n v="40.375"/>
    <d v="1899-12-30T00:00:40"/>
  </r>
  <r>
    <s v="/tramites/e45fcc3d-7515-4a02-a9c1-0b72ddb3138e"/>
    <x v="13"/>
    <x v="0"/>
    <n v="16"/>
    <n v="8"/>
    <n v="2"/>
    <n v="50.5"/>
    <d v="1899-12-30T00:00:51"/>
  </r>
  <r>
    <s v="/tramites/f351f00b-ad33-4dfc-b0eb-a030099019ce"/>
    <x v="4"/>
    <x v="0"/>
    <n v="16"/>
    <n v="11"/>
    <n v="1.4545454545454546"/>
    <n v="72.727272727272734"/>
    <d v="1899-12-30T00:01:13"/>
  </r>
  <r>
    <s v="/tramites/ventanilla/0"/>
    <x v="48"/>
    <x v="2"/>
    <n v="16"/>
    <n v="2"/>
    <n v="8"/>
    <n v="151"/>
    <d v="1899-12-30T00:02:31"/>
  </r>
  <r>
    <s v="/tramites/ventanilla/1"/>
    <x v="4"/>
    <x v="7"/>
    <n v="16"/>
    <n v="8"/>
    <n v="2"/>
    <n v="57.875"/>
    <d v="1899-12-30T00:00:58"/>
  </r>
  <r>
    <s v="/tramites/ventanilla/3"/>
    <x v="3"/>
    <x v="6"/>
    <n v="16"/>
    <n v="11"/>
    <n v="1.4545454545454546"/>
    <n v="48.909090909090907"/>
    <d v="1899-12-30T00:00:49"/>
  </r>
  <r>
    <s v="/tramites/ventanilla/3"/>
    <x v="13"/>
    <x v="6"/>
    <n v="16"/>
    <n v="6"/>
    <n v="2.6666666666666665"/>
    <n v="45.333333333333336"/>
    <d v="1899-12-30T00:00:45"/>
  </r>
  <r>
    <s v="/ciudadano/bandeja/dictamenes"/>
    <x v="7"/>
    <x v="3"/>
    <n v="15"/>
    <n v="6"/>
    <n v="2.5"/>
    <n v="18.666666666666668"/>
    <d v="1899-12-30T00:00:19"/>
  </r>
  <r>
    <s v="/ciudadano/bandeja/notificaciones"/>
    <x v="16"/>
    <x v="3"/>
    <n v="15"/>
    <n v="4"/>
    <n v="3.75"/>
    <n v="19.25"/>
    <d v="1899-12-30T00:00:19"/>
  </r>
  <r>
    <s v="/ciudadano/bandeja/solicitudes"/>
    <x v="30"/>
    <x v="3"/>
    <n v="15"/>
    <n v="3"/>
    <n v="5"/>
    <n v="131.33333333333334"/>
    <d v="1899-12-30T00:02:11"/>
  </r>
  <r>
    <s v="/ciudadano/solicitud/6a36b258-8aa8-486f-a363-63dc033c5665"/>
    <x v="1"/>
    <x v="3"/>
    <n v="15"/>
    <n v="6"/>
    <n v="2.5"/>
    <n v="468.5"/>
    <d v="1899-12-30T00:07:48"/>
  </r>
  <r>
    <s v="/login"/>
    <x v="49"/>
    <x v="1"/>
    <n v="15"/>
    <n v="7"/>
    <n v="2.1428571428571428"/>
    <n v="29.714285714285715"/>
    <d v="1899-12-30T00:00:30"/>
  </r>
  <r>
    <s v="/login"/>
    <x v="41"/>
    <x v="1"/>
    <n v="15"/>
    <n v="6"/>
    <n v="2.5"/>
    <n v="120.66666666666667"/>
    <d v="1899-12-30T00:02:01"/>
  </r>
  <r>
    <s v="/login-agent"/>
    <x v="2"/>
    <x v="1"/>
    <n v="15"/>
    <n v="13"/>
    <n v="1.1538461538461537"/>
    <n v="9.384615384615385"/>
    <d v="1899-12-30T00:00:09"/>
  </r>
  <r>
    <s v="/register/citizen"/>
    <x v="48"/>
    <x v="8"/>
    <n v="15"/>
    <n v="1"/>
    <n v="15"/>
    <n v="1863"/>
    <d v="1899-12-30T00:31:03"/>
  </r>
  <r>
    <s v="/register/citizen"/>
    <x v="31"/>
    <x v="8"/>
    <n v="15"/>
    <n v="5"/>
    <n v="3"/>
    <n v="101.6"/>
    <d v="1899-12-30T00:01:42"/>
  </r>
  <r>
    <s v="/register/citizen"/>
    <x v="16"/>
    <x v="8"/>
    <n v="15"/>
    <n v="7"/>
    <n v="2.1428571428571428"/>
    <n v="109.14285714285714"/>
    <d v="1899-12-30T00:01:49"/>
  </r>
  <r>
    <s v="/register/citizen"/>
    <x v="6"/>
    <x v="8"/>
    <n v="15"/>
    <n v="9"/>
    <n v="1.6666666666666667"/>
    <n v="124.55555555555556"/>
    <d v="1899-12-30T00:02:05"/>
  </r>
  <r>
    <s v="/tramites"/>
    <x v="50"/>
    <x v="0"/>
    <n v="15"/>
    <n v="6"/>
    <n v="2.5"/>
    <n v="42.666666666666664"/>
    <d v="1899-12-30T00:00:43"/>
  </r>
  <r>
    <s v="/tramites"/>
    <x v="51"/>
    <x v="0"/>
    <n v="15"/>
    <n v="7"/>
    <n v="2.1428571428571428"/>
    <n v="71.857142857142861"/>
    <d v="1899-12-30T00:01:12"/>
  </r>
  <r>
    <s v="/tramites/0bd91396-d25b-4f10-9df2-584adb6034d8"/>
    <x v="0"/>
    <x v="0"/>
    <n v="15"/>
    <n v="10"/>
    <n v="1.5"/>
    <n v="22.8"/>
    <d v="1899-12-30T00:00:23"/>
  </r>
  <r>
    <s v="/tramites/13ea1688-bb13-42a0-9911-2daaa64f4cb2"/>
    <x v="0"/>
    <x v="0"/>
    <n v="15"/>
    <n v="11"/>
    <n v="1.3636363636363635"/>
    <n v="42.727272727272727"/>
    <d v="1899-12-30T00:00:43"/>
  </r>
  <r>
    <s v="/tramites/2701e997-ad55-4441-931c-ac8d047c99dd"/>
    <x v="0"/>
    <x v="0"/>
    <n v="15"/>
    <n v="8"/>
    <n v="1.875"/>
    <n v="64.5"/>
    <d v="1899-12-30T00:01:04"/>
  </r>
  <r>
    <s v="/tramites/2729f3bc-a4b0-43c6-9625-6809663b7f66"/>
    <x v="0"/>
    <x v="0"/>
    <n v="15"/>
    <n v="9"/>
    <n v="1.6666666666666667"/>
    <n v="50.111111111111114"/>
    <d v="1899-12-30T00:00:50"/>
  </r>
  <r>
    <s v="/tramites/2b7bb4b5-9b6c-411e-a722-51f51ce7cc1d"/>
    <x v="0"/>
    <x v="0"/>
    <n v="15"/>
    <n v="10"/>
    <n v="1.5"/>
    <n v="140.9"/>
    <d v="1899-12-30T00:02:21"/>
  </r>
  <r>
    <s v="/tramites/5b855c19-f867-4eae-bea6-a0adc442af2e"/>
    <x v="0"/>
    <x v="0"/>
    <n v="15"/>
    <n v="10"/>
    <n v="1.5"/>
    <n v="142.6"/>
    <d v="1899-12-30T00:02:23"/>
  </r>
  <r>
    <s v="/tramites/66821ec3-4ab1-44ba-a236-63f60d894132"/>
    <x v="0"/>
    <x v="0"/>
    <n v="15"/>
    <n v="9"/>
    <n v="1.6666666666666667"/>
    <n v="29.777777777777779"/>
    <d v="1899-12-30T00:00:30"/>
  </r>
  <r>
    <s v="/tramites/6a36b258-8aa8-486f-a363-63dc033c5665"/>
    <x v="6"/>
    <x v="0"/>
    <n v="15"/>
    <n v="10"/>
    <n v="1.5"/>
    <n v="45.4"/>
    <d v="1899-12-30T00:00:45"/>
  </r>
  <r>
    <s v="/tramites/86f06ddc-2e86-4e69-bd97-00114190b871"/>
    <x v="10"/>
    <x v="0"/>
    <n v="15"/>
    <n v="6"/>
    <n v="2.5"/>
    <n v="45.5"/>
    <d v="1899-12-30T00:00:46"/>
  </r>
  <r>
    <s v="/tramites/86f06ddc-2e86-4e69-bd97-00114190b871"/>
    <x v="45"/>
    <x v="0"/>
    <n v="15"/>
    <n v="2"/>
    <n v="7.5"/>
    <n v="127.5"/>
    <d v="1899-12-30T00:02:07"/>
  </r>
  <r>
    <s v="/tramites/b7bcc225-0a8c-4ecd-b496-4a08616d382e"/>
    <x v="0"/>
    <x v="0"/>
    <n v="15"/>
    <n v="9"/>
    <n v="1.6666666666666667"/>
    <n v="33.777777777777779"/>
    <d v="1899-12-30T00:00:34"/>
  </r>
  <r>
    <s v="/tramites/bd325780-190a-4b6b-b870-9f57b8cd058f"/>
    <x v="0"/>
    <x v="0"/>
    <n v="15"/>
    <n v="9"/>
    <n v="1.6666666666666667"/>
    <n v="26.444444444444443"/>
    <d v="1899-12-30T00:00:26"/>
  </r>
  <r>
    <s v="/tramites/e45fcc3d-7515-4a02-a9c1-0b72ddb3138e"/>
    <x v="52"/>
    <x v="0"/>
    <n v="15"/>
    <n v="3"/>
    <n v="5"/>
    <n v="187.66666666666666"/>
    <d v="1899-12-30T00:03:08"/>
  </r>
  <r>
    <s v="/tramites/ec397b62-e6c7-46b5-8c3d-edcb8eb1440e"/>
    <x v="0"/>
    <x v="0"/>
    <n v="15"/>
    <n v="7"/>
    <n v="2.1428571428571428"/>
    <n v="72.714285714285708"/>
    <d v="1899-12-30T00:01:13"/>
  </r>
  <r>
    <s v="/tramites/f059b566-fadf-475f-8505-e99e4b498298"/>
    <x v="0"/>
    <x v="0"/>
    <n v="15"/>
    <n v="10"/>
    <n v="1.5"/>
    <n v="60.9"/>
    <d v="1899-12-30T00:01:01"/>
  </r>
  <r>
    <s v="/tramites/fe853fa3-6483-4b26-af5e-2ff2b0145903"/>
    <x v="0"/>
    <x v="0"/>
    <n v="15"/>
    <n v="11"/>
    <n v="1.3636363636363635"/>
    <n v="79.545454545454547"/>
    <d v="1899-12-30T00:01:20"/>
  </r>
  <r>
    <s v="/tramites/ventanilla/3"/>
    <x v="23"/>
    <x v="6"/>
    <n v="15"/>
    <n v="8"/>
    <n v="1.875"/>
    <n v="23.25"/>
    <d v="1899-12-30T00:00:23"/>
  </r>
  <r>
    <s v="/ciudadano"/>
    <x v="31"/>
    <x v="3"/>
    <n v="14"/>
    <n v="2"/>
    <n v="7"/>
    <n v="87"/>
    <d v="1899-12-30T00:01:27"/>
  </r>
  <r>
    <s v="/ciudadano"/>
    <x v="30"/>
    <x v="3"/>
    <n v="14"/>
    <n v="4"/>
    <n v="3.5"/>
    <n v="24.5"/>
    <d v="1899-12-30T00:00:25"/>
  </r>
  <r>
    <s v="/ciudadano/bandeja/solicitudes"/>
    <x v="19"/>
    <x v="3"/>
    <n v="14"/>
    <n v="2"/>
    <n v="7"/>
    <n v="149"/>
    <d v="1899-12-30T00:02:29"/>
  </r>
  <r>
    <s v="/ciudadano/bandeja/solicitudes"/>
    <x v="45"/>
    <x v="3"/>
    <n v="14"/>
    <n v="1"/>
    <n v="14"/>
    <n v="680"/>
    <d v="1899-12-30T00:11:20"/>
  </r>
  <r>
    <s v="/ciudadano/solicitud/c0517080-ce45-43a1-a845-c265ff97553a"/>
    <x v="1"/>
    <x v="3"/>
    <n v="14"/>
    <n v="5"/>
    <n v="2.8"/>
    <n v="288.39999999999998"/>
    <d v="1899-12-30T00:04:48"/>
  </r>
  <r>
    <s v="/login"/>
    <x v="20"/>
    <x v="1"/>
    <n v="14"/>
    <n v="7"/>
    <n v="2"/>
    <n v="16.142857142857142"/>
    <d v="1899-12-30T00:00:16"/>
  </r>
  <r>
    <s v="/login"/>
    <x v="45"/>
    <x v="1"/>
    <n v="14"/>
    <n v="8"/>
    <n v="1.75"/>
    <n v="14.375"/>
    <d v="1899-12-30T00:00:14"/>
  </r>
  <r>
    <s v="/login"/>
    <x v="42"/>
    <x v="1"/>
    <n v="14"/>
    <n v="8"/>
    <n v="1.75"/>
    <n v="14.25"/>
    <d v="1899-12-30T00:00:14"/>
  </r>
  <r>
    <s v="/login-agent"/>
    <x v="5"/>
    <x v="1"/>
    <n v="14"/>
    <n v="5"/>
    <n v="2.8"/>
    <n v="56.6"/>
    <d v="1899-12-30T00:00:57"/>
  </r>
  <r>
    <s v="/protesta"/>
    <x v="1"/>
    <x v="9"/>
    <n v="14"/>
    <n v="11"/>
    <n v="1.2727272727272727"/>
    <n v="23.636363636363637"/>
    <d v="1899-12-30T00:00:24"/>
  </r>
  <r>
    <s v="/register"/>
    <x v="33"/>
    <x v="8"/>
    <n v="14"/>
    <n v="3"/>
    <n v="4.666666666666667"/>
    <n v="13.666666666666666"/>
    <d v="1899-12-30T00:00:14"/>
  </r>
  <r>
    <s v="/register/legal-entity"/>
    <x v="3"/>
    <x v="8"/>
    <n v="14"/>
    <n v="8"/>
    <n v="1.75"/>
    <n v="79.375"/>
    <d v="1899-12-30T00:01:19"/>
  </r>
  <r>
    <s v="/register/legal-entity"/>
    <x v="4"/>
    <x v="8"/>
    <n v="14"/>
    <n v="6"/>
    <n v="2.3333333333333335"/>
    <n v="243.5"/>
    <d v="1899-12-30T00:04:04"/>
  </r>
  <r>
    <s v="/tramites/089da0b7-6266-41a3-a6a1-5d3baad9e431"/>
    <x v="1"/>
    <x v="0"/>
    <n v="14"/>
    <n v="7"/>
    <n v="2"/>
    <n v="58"/>
    <d v="1899-12-30T00:00:58"/>
  </r>
  <r>
    <s v="/tramites/089da0b7-6266-41a3-a6a1-5d3baad9e431"/>
    <x v="7"/>
    <x v="0"/>
    <n v="14"/>
    <n v="2"/>
    <n v="7"/>
    <n v="333.5"/>
    <d v="1899-12-30T00:05:33"/>
  </r>
  <r>
    <s v="/tramites/1bf2d23b-174f-44ee-80bb-6c1f0519ef5c"/>
    <x v="3"/>
    <x v="0"/>
    <n v="14"/>
    <n v="8"/>
    <n v="1.75"/>
    <n v="92.5"/>
    <d v="1899-12-30T00:01:33"/>
  </r>
  <r>
    <s v="/tramites/5bb7b3bc-8062-42b2-894f-9ba701dbeee3"/>
    <x v="0"/>
    <x v="0"/>
    <n v="14"/>
    <n v="9"/>
    <n v="1.5555555555555556"/>
    <n v="50.777777777777779"/>
    <d v="1899-12-30T00:00:51"/>
  </r>
  <r>
    <s v="/tramites/86f06ddc-2e86-4e69-bd97-00114190b871"/>
    <x v="11"/>
    <x v="0"/>
    <n v="14"/>
    <n v="6"/>
    <n v="2.3333333333333335"/>
    <n v="119.83333333333333"/>
    <d v="1899-12-30T00:02:00"/>
  </r>
  <r>
    <s v="/tramites/b082d02d-9ad8-4c5f-8eeb-fa68e66f372c"/>
    <x v="5"/>
    <x v="0"/>
    <n v="14"/>
    <n v="10"/>
    <n v="1.4"/>
    <n v="29.4"/>
    <d v="1899-12-30T00:00:29"/>
  </r>
  <r>
    <s v="/tramites/c0517080-ce45-43a1-a845-c265ff97553a"/>
    <x v="8"/>
    <x v="0"/>
    <n v="14"/>
    <n v="9"/>
    <n v="1.5555555555555556"/>
    <n v="39.888888888888886"/>
    <d v="1899-12-30T00:00:40"/>
  </r>
  <r>
    <s v="/tramites/c7a21761-72e4-437d-a2b9-3efa5b409d38"/>
    <x v="1"/>
    <x v="0"/>
    <n v="14"/>
    <n v="8"/>
    <n v="1.75"/>
    <n v="81.625"/>
    <d v="1899-12-30T00:01:22"/>
  </r>
  <r>
    <s v="/tramites/d6c1985f-214b-4777-a258-812e35804401"/>
    <x v="0"/>
    <x v="0"/>
    <n v="14"/>
    <n v="8"/>
    <n v="1.75"/>
    <n v="47.875"/>
    <d v="1899-12-30T00:00:48"/>
  </r>
  <r>
    <s v="/tramites/dd54b442-ac85-41ff-ae06-00d182f5887d"/>
    <x v="0"/>
    <x v="0"/>
    <n v="14"/>
    <n v="8"/>
    <n v="1.75"/>
    <n v="61.375"/>
    <d v="1899-12-30T00:01:01"/>
  </r>
  <r>
    <s v="/tramites/e45fcc3d-7515-4a02-a9c1-0b72ddb3138e"/>
    <x v="9"/>
    <x v="0"/>
    <n v="14"/>
    <n v="7"/>
    <n v="2"/>
    <n v="39.857142857142854"/>
    <d v="1899-12-30T00:00:40"/>
  </r>
  <r>
    <s v="/tramites/f351f00b-ad33-4dfc-b0eb-a030099019ce"/>
    <x v="15"/>
    <x v="0"/>
    <n v="14"/>
    <n v="12"/>
    <n v="1.1666666666666667"/>
    <n v="16"/>
    <d v="1899-12-30T00:00:16"/>
  </r>
  <r>
    <s v="/tramites/f351f00b-ad33-4dfc-b0eb-a030099019ce"/>
    <x v="45"/>
    <x v="0"/>
    <n v="14"/>
    <n v="6"/>
    <n v="2.3333333333333335"/>
    <n v="50"/>
    <d v="1899-12-30T00:00:50"/>
  </r>
  <r>
    <s v="/tramites/f351f00b-ad33-4dfc-b0eb-a030099019ce"/>
    <x v="13"/>
    <x v="0"/>
    <n v="14"/>
    <n v="6"/>
    <n v="2.3333333333333335"/>
    <n v="34.833333333333336"/>
    <d v="1899-12-30T00:00:35"/>
  </r>
  <r>
    <s v="/tramites/f351f00b-ad33-4dfc-b0eb-a030099019ce"/>
    <x v="34"/>
    <x v="0"/>
    <n v="14"/>
    <n v="3"/>
    <n v="4.666666666666667"/>
    <n v="128.33333333333334"/>
    <d v="1899-12-30T00:02:08"/>
  </r>
  <r>
    <s v="/tramites/f351f00b-ad33-4dfc-b0eb-a030099019ce"/>
    <x v="29"/>
    <x v="0"/>
    <n v="14"/>
    <n v="4"/>
    <n v="3.5"/>
    <n v="76.25"/>
    <d v="1899-12-30T00:01:16"/>
  </r>
  <r>
    <s v="/tramites/f351f00b-ad33-4dfc-b0eb-a030099019ce"/>
    <x v="24"/>
    <x v="0"/>
    <n v="14"/>
    <n v="9"/>
    <n v="1.5555555555555556"/>
    <n v="23.888888888888889"/>
    <d v="1899-12-30T00:00:24"/>
  </r>
  <r>
    <s v="/tramites/ventanilla/0"/>
    <x v="19"/>
    <x v="2"/>
    <n v="14"/>
    <n v="8"/>
    <n v="1.75"/>
    <n v="34.875"/>
    <d v="1899-12-30T00:00:35"/>
  </r>
  <r>
    <s v="/tramites/ventanilla/0"/>
    <x v="45"/>
    <x v="2"/>
    <n v="14"/>
    <n v="9"/>
    <n v="1.5555555555555556"/>
    <n v="37.222222222222221"/>
    <d v="1899-12-30T00:00:37"/>
  </r>
  <r>
    <s v="/tramites/ventanilla/1"/>
    <x v="19"/>
    <x v="7"/>
    <n v="14"/>
    <n v="3"/>
    <n v="4.666666666666667"/>
    <n v="89"/>
    <d v="1899-12-30T00:01:29"/>
  </r>
  <r>
    <s v="/ciudadano"/>
    <x v="10"/>
    <x v="3"/>
    <n v="13"/>
    <n v="5"/>
    <n v="2.6"/>
    <n v="13.6"/>
    <d v="1899-12-30T00:00:14"/>
  </r>
  <r>
    <s v="/ciudadano/bandeja/dictamenes"/>
    <x v="6"/>
    <x v="3"/>
    <n v="13"/>
    <n v="3"/>
    <n v="4.333333333333333"/>
    <n v="14"/>
    <d v="1899-12-30T00:00:14"/>
  </r>
  <r>
    <s v="/ciudadano/bandeja/notificaciones"/>
    <x v="14"/>
    <x v="3"/>
    <n v="13"/>
    <n v="3"/>
    <n v="4.333333333333333"/>
    <n v="36"/>
    <d v="1899-12-30T00:00:36"/>
  </r>
  <r>
    <s v="/ciudadano/bandeja/notificaciones"/>
    <x v="18"/>
    <x v="3"/>
    <n v="13"/>
    <n v="3"/>
    <n v="4.333333333333333"/>
    <n v="32.666666666666664"/>
    <d v="1899-12-30T00:00:33"/>
  </r>
  <r>
    <s v="/ciudadano/bandeja/solicitudes"/>
    <x v="53"/>
    <x v="3"/>
    <n v="13"/>
    <n v="1"/>
    <n v="13"/>
    <n v="306"/>
    <d v="1899-12-30T00:05:06"/>
  </r>
  <r>
    <s v="/register"/>
    <x v="19"/>
    <x v="8"/>
    <n v="13"/>
    <n v="3"/>
    <n v="4.333333333333333"/>
    <n v="22.333333333333332"/>
    <d v="1899-12-30T00:00:22"/>
  </r>
  <r>
    <s v="/register"/>
    <x v="31"/>
    <x v="8"/>
    <n v="13"/>
    <n v="5"/>
    <n v="2.6"/>
    <n v="4.4000000000000004"/>
    <d v="1899-12-30T00:00:04"/>
  </r>
  <r>
    <s v="/register"/>
    <x v="10"/>
    <x v="8"/>
    <n v="13"/>
    <n v="11"/>
    <n v="1.1818181818181819"/>
    <n v="2.8181818181818183"/>
    <d v="1899-12-30T00:00:03"/>
  </r>
  <r>
    <s v="/tramites"/>
    <x v="54"/>
    <x v="0"/>
    <n v="13"/>
    <n v="6"/>
    <n v="2.1666666666666665"/>
    <n v="63.5"/>
    <d v="1899-12-30T00:01:03"/>
  </r>
  <r>
    <s v="/tramites"/>
    <x v="55"/>
    <x v="0"/>
    <n v="13"/>
    <n v="3"/>
    <n v="4.333333333333333"/>
    <n v="119.66666666666667"/>
    <d v="1899-12-30T00:02:00"/>
  </r>
  <r>
    <s v="/tramites/045eb4aa-592d-4aa0-9e70-3f8a07764cb5"/>
    <x v="10"/>
    <x v="0"/>
    <n v="13"/>
    <n v="6"/>
    <n v="2.1666666666666665"/>
    <n v="193"/>
    <d v="1899-12-30T00:03:13"/>
  </r>
  <r>
    <s v="/tramites/0f4eb8d2-8ded-44d5-8a04-6ca50e25b5ae"/>
    <x v="4"/>
    <x v="0"/>
    <n v="13"/>
    <n v="10"/>
    <n v="1.3"/>
    <n v="22.3"/>
    <d v="1899-12-30T00:00:22"/>
  </r>
  <r>
    <s v="/tramites/6a1a4287-81be-4e91-81f7-321496d7e25e"/>
    <x v="0"/>
    <x v="0"/>
    <n v="13"/>
    <n v="9"/>
    <n v="1.4444444444444444"/>
    <n v="116.22222222222223"/>
    <d v="1899-12-30T00:01:56"/>
  </r>
  <r>
    <s v="/tramites/6a36b258-8aa8-486f-a363-63dc033c5665"/>
    <x v="13"/>
    <x v="0"/>
    <n v="13"/>
    <n v="10"/>
    <n v="1.3"/>
    <n v="50.3"/>
    <d v="1899-12-30T00:00:50"/>
  </r>
  <r>
    <s v="/tramites/8d124833-e8c7-46b8-aeb5-d05fbfa2fd0c"/>
    <x v="0"/>
    <x v="0"/>
    <n v="13"/>
    <n v="7"/>
    <n v="1.8571428571428572"/>
    <n v="16.428571428571427"/>
    <d v="1899-12-30T00:00:16"/>
  </r>
  <r>
    <s v="/tramites/97fad3cc-46cb-4489-ac01-f2bc984b59c8"/>
    <x v="5"/>
    <x v="0"/>
    <n v="13"/>
    <n v="9"/>
    <n v="1.4444444444444444"/>
    <n v="46.777777777777779"/>
    <d v="1899-12-30T00:00:47"/>
  </r>
  <r>
    <s v="/tramites/ae1cb93f-c921-4d98-9507-6fdd6a8083ee"/>
    <x v="0"/>
    <x v="0"/>
    <n v="13"/>
    <n v="9"/>
    <n v="1.4444444444444444"/>
    <n v="34.444444444444443"/>
    <d v="1899-12-30T00:00:34"/>
  </r>
  <r>
    <s v="/tramites/b19adced-3be4-46e8-806f-66caaa7d48e5"/>
    <x v="0"/>
    <x v="0"/>
    <n v="13"/>
    <n v="11"/>
    <n v="1.1818181818181819"/>
    <n v="32.636363636363633"/>
    <d v="1899-12-30T00:00:33"/>
  </r>
  <r>
    <s v="/tramites/c0517080-ce45-43a1-a845-c265ff97553a"/>
    <x v="6"/>
    <x v="0"/>
    <n v="13"/>
    <n v="10"/>
    <n v="1.3"/>
    <n v="28.8"/>
    <d v="1899-12-30T00:00:29"/>
  </r>
  <r>
    <s v="/tramites/d1c57f38-30e9-44c8-abd8-a8caa2bff5f8"/>
    <x v="0"/>
    <x v="0"/>
    <n v="13"/>
    <n v="8"/>
    <n v="1.625"/>
    <n v="45.75"/>
    <d v="1899-12-30T00:00:46"/>
  </r>
  <r>
    <s v="/tramites/e2d4cff3-4429-4fe2-bb47-c67055ba4168"/>
    <x v="30"/>
    <x v="0"/>
    <n v="13"/>
    <n v="3"/>
    <n v="4.333333333333333"/>
    <n v="170"/>
    <d v="1899-12-30T00:02:50"/>
  </r>
  <r>
    <s v="/tramites/f28d9f9d-a693-4712-8bd5-f126eb9895cc"/>
    <x v="1"/>
    <x v="0"/>
    <n v="13"/>
    <n v="12"/>
    <n v="1.0833333333333333"/>
    <n v="21.75"/>
    <d v="1899-12-30T00:00:22"/>
  </r>
  <r>
    <s v="/tramites/feb60df0-7ce3-4d1e-8232-75158359ce1e"/>
    <x v="0"/>
    <x v="0"/>
    <n v="13"/>
    <n v="9"/>
    <n v="1.4444444444444444"/>
    <n v="38.777777777777779"/>
    <d v="1899-12-30T00:00:39"/>
  </r>
  <r>
    <s v="/tramites/ffdabb3d-39d2-4560-9644-904c4b0cb4ea"/>
    <x v="0"/>
    <x v="0"/>
    <n v="13"/>
    <n v="10"/>
    <n v="1.3"/>
    <n v="43.1"/>
    <d v="1899-12-30T00:00:43"/>
  </r>
  <r>
    <s v="/tramites/ventanilla/0"/>
    <x v="56"/>
    <x v="2"/>
    <n v="13"/>
    <n v="9"/>
    <n v="1.4444444444444444"/>
    <n v="43.333333333333336"/>
    <d v="1899-12-30T00:00:43"/>
  </r>
  <r>
    <s v="/tramites/ventanilla/0"/>
    <x v="32"/>
    <x v="2"/>
    <n v="13"/>
    <n v="12"/>
    <n v="1.0833333333333333"/>
    <n v="31.166666666666668"/>
    <d v="1899-12-30T00:00:31"/>
  </r>
  <r>
    <s v="/tramites/ventanilla/0"/>
    <x v="30"/>
    <x v="2"/>
    <n v="13"/>
    <n v="8"/>
    <n v="1.625"/>
    <n v="38.5"/>
    <d v="1899-12-30T00:00:39"/>
  </r>
  <r>
    <s v="/tramites/ventanilla/0"/>
    <x v="21"/>
    <x v="2"/>
    <n v="13"/>
    <n v="9"/>
    <n v="1.4444444444444444"/>
    <n v="42.888888888888886"/>
    <d v="1899-12-30T00:00:43"/>
  </r>
  <r>
    <s v="/tramites/ventanilla/1"/>
    <x v="8"/>
    <x v="7"/>
    <n v="13"/>
    <n v="7"/>
    <n v="1.8571428571428572"/>
    <n v="50.285714285714285"/>
    <d v="1899-12-30T00:00:50"/>
  </r>
  <r>
    <s v="/tramites/ventanilla/1"/>
    <x v="10"/>
    <x v="7"/>
    <n v="13"/>
    <n v="5"/>
    <n v="2.6"/>
    <n v="27.4"/>
    <d v="1899-12-30T00:00:27"/>
  </r>
  <r>
    <s v="/tramites/ventanilla/2"/>
    <x v="8"/>
    <x v="5"/>
    <n v="13"/>
    <n v="6"/>
    <n v="2.1666666666666665"/>
    <n v="37.5"/>
    <d v="1899-12-30T00:00:38"/>
  </r>
  <r>
    <s v="/tramites/ventanilla/2"/>
    <x v="16"/>
    <x v="5"/>
    <n v="13"/>
    <n v="6"/>
    <n v="2.1666666666666665"/>
    <n v="18.166666666666668"/>
    <d v="1899-12-30T00:00:18"/>
  </r>
  <r>
    <s v="/ciudadano"/>
    <x v="45"/>
    <x v="3"/>
    <n v="12"/>
    <n v="4"/>
    <n v="3"/>
    <n v="14"/>
    <d v="1899-12-30T00:00:14"/>
  </r>
  <r>
    <s v="/ciudadano/bandeja/dictamenes"/>
    <x v="3"/>
    <x v="3"/>
    <n v="12"/>
    <n v="5"/>
    <n v="2.4"/>
    <n v="10.4"/>
    <d v="1899-12-30T00:00:10"/>
  </r>
  <r>
    <s v="/ciudadano/bandeja/notificaciones"/>
    <x v="57"/>
    <x v="3"/>
    <n v="12"/>
    <n v="1"/>
    <n v="12"/>
    <n v="44"/>
    <d v="1899-12-30T00:00:44"/>
  </r>
  <r>
    <s v="/ciudadano/solicitud/86f06ddc-2e86-4e69-bd97-00114190b871"/>
    <x v="3"/>
    <x v="3"/>
    <n v="12"/>
    <n v="5"/>
    <n v="2.4"/>
    <n v="129.6"/>
    <d v="1899-12-30T00:02:10"/>
  </r>
  <r>
    <s v="/ciudadano/solicitud/9a356a77-8165-4563-9e6d-e7cc60fe9191"/>
    <x v="0"/>
    <x v="3"/>
    <n v="12"/>
    <n v="3"/>
    <n v="4"/>
    <n v="680"/>
    <d v="1899-12-30T00:11:20"/>
  </r>
  <r>
    <s v="/ciudadano/solicitud/f351f00b-ad33-4dfc-b0eb-a030099019ce"/>
    <x v="5"/>
    <x v="3"/>
    <n v="12"/>
    <n v="7"/>
    <n v="1.7142857142857142"/>
    <n v="145.85714285714286"/>
    <d v="1899-12-30T00:02:26"/>
  </r>
  <r>
    <s v="/index.php/login-agent"/>
    <x v="10"/>
    <x v="1"/>
    <n v="12"/>
    <n v="2"/>
    <n v="6"/>
    <n v="362"/>
    <d v="1899-12-30T00:06:02"/>
  </r>
  <r>
    <s v="/register"/>
    <x v="7"/>
    <x v="8"/>
    <n v="12"/>
    <n v="8"/>
    <n v="1.5"/>
    <n v="7"/>
    <d v="1899-12-30T00:00:07"/>
  </r>
  <r>
    <s v="/register/citizen"/>
    <x v="8"/>
    <x v="8"/>
    <n v="12"/>
    <n v="8"/>
    <n v="1.5"/>
    <n v="130.375"/>
    <d v="1899-12-30T00:02:10"/>
  </r>
  <r>
    <s v="/tramites"/>
    <x v="58"/>
    <x v="0"/>
    <n v="12"/>
    <n v="1"/>
    <n v="12"/>
    <n v="492"/>
    <d v="1899-12-30T00:08:12"/>
  </r>
  <r>
    <s v="/tramites"/>
    <x v="59"/>
    <x v="0"/>
    <n v="12"/>
    <n v="4"/>
    <n v="3"/>
    <n v="104"/>
    <d v="1899-12-30T00:01:44"/>
  </r>
  <r>
    <s v="/tramites"/>
    <x v="52"/>
    <x v="0"/>
    <n v="12"/>
    <n v="5"/>
    <n v="2.4"/>
    <n v="34.6"/>
    <d v="1899-12-30T00:00:35"/>
  </r>
  <r>
    <s v="/tramites"/>
    <x v="60"/>
    <x v="0"/>
    <n v="12"/>
    <n v="2"/>
    <n v="6"/>
    <n v="251.5"/>
    <d v="1899-12-30T00:04:12"/>
  </r>
  <r>
    <s v="/tramites/1bf2d23b-174f-44ee-80bb-6c1f0519ef5c"/>
    <x v="2"/>
    <x v="0"/>
    <n v="12"/>
    <n v="8"/>
    <n v="1.5"/>
    <n v="96.375"/>
    <d v="1899-12-30T00:01:36"/>
  </r>
  <r>
    <s v="/tramites/2c52a88c-5501-427a-9837-86395ea9c169"/>
    <x v="0"/>
    <x v="0"/>
    <n v="12"/>
    <n v="6"/>
    <n v="2"/>
    <n v="52"/>
    <d v="1899-12-30T00:00:52"/>
  </r>
  <r>
    <s v="/tramites/308f225c-db28-42f2-9511-561a9196bddf"/>
    <x v="14"/>
    <x v="0"/>
    <n v="12"/>
    <n v="4"/>
    <n v="3"/>
    <n v="323.25"/>
    <d v="1899-12-30T00:05:23"/>
  </r>
  <r>
    <s v="/tramites/308f225c-db28-42f2-9511-561a9196bddf"/>
    <x v="61"/>
    <x v="0"/>
    <n v="12"/>
    <n v="5"/>
    <n v="2.4"/>
    <n v="21"/>
    <d v="1899-12-30T00:00:21"/>
  </r>
  <r>
    <s v="/tramites/715eca95-085c-42e9-8fd3-b61de003afde"/>
    <x v="0"/>
    <x v="0"/>
    <n v="12"/>
    <n v="8"/>
    <n v="1.5"/>
    <n v="23"/>
    <d v="1899-12-30T00:00:23"/>
  </r>
  <r>
    <s v="/tramites/8bb6ad01-d026-459a-91f8-3ac16f925f35"/>
    <x v="0"/>
    <x v="0"/>
    <n v="12"/>
    <n v="8"/>
    <n v="1.5"/>
    <n v="9.75"/>
    <d v="1899-12-30T00:00:10"/>
  </r>
  <r>
    <s v="/tramites/97fad3cc-46cb-4489-ac01-f2bc984b59c8"/>
    <x v="13"/>
    <x v="0"/>
    <n v="12"/>
    <n v="5"/>
    <n v="2.4"/>
    <n v="72.8"/>
    <d v="1899-12-30T00:01:13"/>
  </r>
  <r>
    <s v="/tramites/a7154f07-4249-4e68-9e4e-ba8a6e08e708"/>
    <x v="0"/>
    <x v="0"/>
    <n v="12"/>
    <n v="8"/>
    <n v="1.5"/>
    <n v="10.75"/>
    <d v="1899-12-30T00:00:11"/>
  </r>
  <r>
    <s v="/tramites/aece9c93-e143-445c-b20c-161ab0c62308"/>
    <x v="0"/>
    <x v="0"/>
    <n v="12"/>
    <n v="10"/>
    <n v="1.2"/>
    <n v="22.7"/>
    <d v="1899-12-30T00:00:23"/>
  </r>
  <r>
    <s v="/tramites/d90e90c5-de58-454c-9325-064251b828f1"/>
    <x v="0"/>
    <x v="0"/>
    <n v="12"/>
    <n v="8"/>
    <n v="1.5"/>
    <n v="104.125"/>
    <d v="1899-12-30T00:01:44"/>
  </r>
  <r>
    <s v="/tramites/e851b788-fdfd-4dd3-aea7-b6a8e050248a"/>
    <x v="0"/>
    <x v="0"/>
    <n v="12"/>
    <n v="8"/>
    <n v="1.5"/>
    <n v="47"/>
    <d v="1899-12-30T00:00:47"/>
  </r>
  <r>
    <s v="/tramites/f351f00b-ad33-4dfc-b0eb-a030099019ce"/>
    <x v="32"/>
    <x v="0"/>
    <n v="12"/>
    <n v="7"/>
    <n v="1.7142857142857142"/>
    <n v="24"/>
    <d v="1899-12-30T00:00:24"/>
  </r>
  <r>
    <s v="/tramites/f351f00b-ad33-4dfc-b0eb-a030099019ce"/>
    <x v="17"/>
    <x v="0"/>
    <n v="12"/>
    <n v="8"/>
    <n v="1.5"/>
    <n v="37.25"/>
    <d v="1899-12-30T00:00:37"/>
  </r>
  <r>
    <s v="/tramites/f351f00b-ad33-4dfc-b0eb-a030099019ce"/>
    <x v="20"/>
    <x v="0"/>
    <n v="12"/>
    <n v="3"/>
    <n v="4"/>
    <n v="76.666666666666671"/>
    <d v="1899-12-30T00:01:17"/>
  </r>
  <r>
    <s v="/tramites/ventanilla/0"/>
    <x v="49"/>
    <x v="2"/>
    <n v="12"/>
    <n v="7"/>
    <n v="1.7142857142857142"/>
    <n v="27.428571428571427"/>
    <d v="1899-12-30T00:00:27"/>
  </r>
  <r>
    <s v="/tramites/ventanilla/0"/>
    <x v="15"/>
    <x v="2"/>
    <n v="12"/>
    <n v="12"/>
    <n v="1"/>
    <n v="31.916666666666668"/>
    <d v="1899-12-30T00:00:32"/>
  </r>
  <r>
    <s v="/tramites/ventanilla/0"/>
    <x v="59"/>
    <x v="2"/>
    <n v="12"/>
    <n v="8"/>
    <n v="1.5"/>
    <n v="61.875"/>
    <d v="1899-12-30T00:01:02"/>
  </r>
  <r>
    <s v="/tramites/ventanilla/0"/>
    <x v="20"/>
    <x v="2"/>
    <n v="12"/>
    <n v="7"/>
    <n v="1.7142857142857142"/>
    <n v="41.428571428571431"/>
    <d v="1899-12-30T00:00:41"/>
  </r>
  <r>
    <s v="/tramites/ventanilla/1"/>
    <x v="17"/>
    <x v="7"/>
    <n v="12"/>
    <n v="7"/>
    <n v="1.7142857142857142"/>
    <n v="40.428571428571431"/>
    <d v="1899-12-30T00:00:40"/>
  </r>
  <r>
    <s v="/administrar/tramites"/>
    <x v="5"/>
    <x v="0"/>
    <n v="11"/>
    <n v="3"/>
    <n v="3.6666666666666665"/>
    <n v="52.333333333333336"/>
    <d v="1899-12-30T00:00:52"/>
  </r>
  <r>
    <s v="/ciudadano"/>
    <x v="62"/>
    <x v="3"/>
    <n v="11"/>
    <n v="1"/>
    <n v="11"/>
    <n v="427"/>
    <d v="1899-12-30T00:07:07"/>
  </r>
  <r>
    <s v="/ciudadano/bandeja/solicitudes"/>
    <x v="62"/>
    <x v="3"/>
    <n v="11"/>
    <n v="2"/>
    <n v="5.5"/>
    <n v="144"/>
    <d v="1899-12-30T00:02:24"/>
  </r>
  <r>
    <s v="/login"/>
    <x v="56"/>
    <x v="1"/>
    <n v="11"/>
    <n v="6"/>
    <n v="1.8333333333333333"/>
    <n v="30.333333333333332"/>
    <d v="1899-12-30T00:00:30"/>
  </r>
  <r>
    <s v="/login"/>
    <x v="63"/>
    <x v="1"/>
    <n v="11"/>
    <n v="3"/>
    <n v="3.6666666666666665"/>
    <n v="23.333333333333332"/>
    <d v="1899-12-30T00:00:23"/>
  </r>
  <r>
    <s v="/register/citizen"/>
    <x v="17"/>
    <x v="8"/>
    <n v="11"/>
    <n v="6"/>
    <n v="1.8333333333333333"/>
    <n v="179.83333333333334"/>
    <d v="1899-12-30T00:03:00"/>
  </r>
  <r>
    <s v="/tramites"/>
    <x v="64"/>
    <x v="0"/>
    <n v="11"/>
    <n v="1"/>
    <n v="11"/>
    <n v="499"/>
    <d v="1899-12-30T00:08:19"/>
  </r>
  <r>
    <s v="/tramites"/>
    <x v="65"/>
    <x v="0"/>
    <n v="11"/>
    <n v="6"/>
    <n v="1.8333333333333333"/>
    <n v="40.166666666666664"/>
    <d v="1899-12-30T00:00:40"/>
  </r>
  <r>
    <s v="/tramites/045eb4aa-592d-4aa0-9e70-3f8a07764cb5"/>
    <x v="6"/>
    <x v="0"/>
    <n v="11"/>
    <n v="4"/>
    <n v="2.75"/>
    <n v="46.5"/>
    <d v="1899-12-30T00:00:47"/>
  </r>
  <r>
    <s v="/tramites/06eeb32a-cbd7-41f3-af1d-e625caebefc3"/>
    <x v="0"/>
    <x v="0"/>
    <n v="11"/>
    <n v="9"/>
    <n v="1.2222222222222223"/>
    <n v="17"/>
    <d v="1899-12-30T00:00:17"/>
  </r>
  <r>
    <s v="/tramites/288e678e-eb00-4bf3-9df3-68d37f23a7cc"/>
    <x v="3"/>
    <x v="0"/>
    <n v="11"/>
    <n v="10"/>
    <n v="1.1000000000000001"/>
    <n v="114.1"/>
    <d v="1899-12-30T00:01:54"/>
  </r>
  <r>
    <s v="/tramites/308f225c-db28-42f2-9511-561a9196bddf"/>
    <x v="3"/>
    <x v="0"/>
    <n v="11"/>
    <n v="7"/>
    <n v="1.5714285714285714"/>
    <n v="102"/>
    <d v="1899-12-30T00:01:42"/>
  </r>
  <r>
    <s v="/tramites/308f225c-db28-42f2-9511-561a9196bddf"/>
    <x v="66"/>
    <x v="0"/>
    <n v="11"/>
    <n v="1"/>
    <n v="11"/>
    <n v="189"/>
    <d v="1899-12-30T00:03:09"/>
  </r>
  <r>
    <s v="/tramites/3b6ca3b3-d4ed-4237-89af-4df0af6d4791"/>
    <x v="0"/>
    <x v="0"/>
    <n v="11"/>
    <n v="6"/>
    <n v="1.8333333333333333"/>
    <n v="32"/>
    <d v="1899-12-30T00:00:32"/>
  </r>
  <r>
    <s v="/tramites/5190f521-bb85-43e7-9cb4-f2f786c0d294"/>
    <x v="0"/>
    <x v="0"/>
    <n v="11"/>
    <n v="8"/>
    <n v="1.375"/>
    <n v="24.875"/>
    <d v="1899-12-30T00:00:25"/>
  </r>
  <r>
    <s v="/tramites/5aebef3d-b55c-4929-bd22-36c2fd83f56d"/>
    <x v="0"/>
    <x v="0"/>
    <n v="11"/>
    <n v="8"/>
    <n v="1.375"/>
    <n v="39.125"/>
    <d v="1899-12-30T00:00:39"/>
  </r>
  <r>
    <s v="/tramites/6b8abfef-3ae8-4919-9528-81099e037099"/>
    <x v="0"/>
    <x v="0"/>
    <n v="11"/>
    <n v="9"/>
    <n v="1.2222222222222223"/>
    <n v="34.666666666666664"/>
    <d v="1899-12-30T00:00:35"/>
  </r>
  <r>
    <s v="/tramites/86f06ddc-2e86-4e69-bd97-00114190b871"/>
    <x v="9"/>
    <x v="0"/>
    <n v="11"/>
    <n v="4"/>
    <n v="2.75"/>
    <n v="156.75"/>
    <d v="1899-12-30T00:02:37"/>
  </r>
  <r>
    <s v="/tramites/97fad3cc-46cb-4489-ac01-f2bc984b59c8"/>
    <x v="4"/>
    <x v="0"/>
    <n v="11"/>
    <n v="7"/>
    <n v="1.5714285714285714"/>
    <n v="21.285714285714285"/>
    <d v="1899-12-30T00:00:21"/>
  </r>
  <r>
    <s v="/tramites/985b6553-f84b-4c8e-95f9-fd5841863f86"/>
    <x v="1"/>
    <x v="0"/>
    <n v="11"/>
    <n v="7"/>
    <n v="1.5714285714285714"/>
    <n v="24.714285714285715"/>
    <d v="1899-12-30T00:00:25"/>
  </r>
  <r>
    <s v="/tramites/aec4e9a7-feeb-4e9f-a372-eca7410a42be"/>
    <x v="0"/>
    <x v="0"/>
    <n v="11"/>
    <n v="4"/>
    <n v="2.75"/>
    <n v="38"/>
    <d v="1899-12-30T00:00:38"/>
  </r>
  <r>
    <s v="/tramites/af1efab6-f921-4ae9-8702-e2ee344a3c5a"/>
    <x v="0"/>
    <x v="0"/>
    <n v="11"/>
    <n v="7"/>
    <n v="1.5714285714285714"/>
    <n v="22.571428571428573"/>
    <d v="1899-12-30T00:00:23"/>
  </r>
  <r>
    <s v="/tramites/c0517080-ce45-43a1-a845-c265ff97553a"/>
    <x v="24"/>
    <x v="0"/>
    <n v="11"/>
    <n v="10"/>
    <n v="1.1000000000000001"/>
    <n v="27.6"/>
    <d v="1899-12-30T00:00:28"/>
  </r>
  <r>
    <s v="/tramites/d0b9119d-9a4e-470e-b5dd-f22cf359ee9f"/>
    <x v="1"/>
    <x v="0"/>
    <n v="11"/>
    <n v="6"/>
    <n v="1.8333333333333333"/>
    <n v="49.5"/>
    <d v="1899-12-30T00:00:49"/>
  </r>
  <r>
    <s v="/tramites/e0387c05-87de-460f-aa13-28c7ac9a12b8"/>
    <x v="1"/>
    <x v="0"/>
    <n v="11"/>
    <n v="7"/>
    <n v="1.5714285714285714"/>
    <n v="107.85714285714286"/>
    <d v="1899-12-30T00:01:48"/>
  </r>
  <r>
    <s v="/tramites/e2d4cff3-4429-4fe2-bb47-c67055ba4168"/>
    <x v="1"/>
    <x v="0"/>
    <n v="11"/>
    <n v="11"/>
    <n v="1"/>
    <n v="29.545454545454547"/>
    <d v="1899-12-30T00:00:30"/>
  </r>
  <r>
    <s v="/tramites/e45fcc3d-7515-4a02-a9c1-0b72ddb3138e"/>
    <x v="59"/>
    <x v="0"/>
    <n v="11"/>
    <n v="3"/>
    <n v="3.6666666666666665"/>
    <n v="115.66666666666667"/>
    <d v="1899-12-30T00:01:56"/>
  </r>
  <r>
    <s v="/tramites/f351f00b-ad33-4dfc-b0eb-a030099019ce"/>
    <x v="42"/>
    <x v="0"/>
    <n v="11"/>
    <n v="4"/>
    <n v="2.75"/>
    <n v="31"/>
    <d v="1899-12-30T00:00:31"/>
  </r>
  <r>
    <s v="/tramites/f351f00b-ad33-4dfc-b0eb-a030099019ce"/>
    <x v="41"/>
    <x v="0"/>
    <n v="11"/>
    <n v="3"/>
    <n v="3.6666666666666665"/>
    <n v="159.33333333333334"/>
    <d v="1899-12-30T00:02:39"/>
  </r>
  <r>
    <s v="/tramites/ventanilla/0"/>
    <x v="14"/>
    <x v="2"/>
    <n v="11"/>
    <n v="6"/>
    <n v="1.8333333333333333"/>
    <n v="338.5"/>
    <d v="1899-12-30T00:05:39"/>
  </r>
  <r>
    <s v="/tramites/ventanilla/0"/>
    <x v="65"/>
    <x v="2"/>
    <n v="11"/>
    <n v="7"/>
    <n v="1.5714285714285714"/>
    <n v="27.714285714285715"/>
    <d v="1899-12-30T00:00:28"/>
  </r>
  <r>
    <s v="/tramites/ventanilla/1"/>
    <x v="42"/>
    <x v="7"/>
    <n v="11"/>
    <n v="4"/>
    <n v="2.75"/>
    <n v="47.25"/>
    <d v="1899-12-30T00:00:47"/>
  </r>
  <r>
    <s v="/tramites/ventanilla/1"/>
    <x v="9"/>
    <x v="7"/>
    <n v="11"/>
    <n v="8"/>
    <n v="1.375"/>
    <n v="28.375"/>
    <d v="1899-12-30T00:00:28"/>
  </r>
  <r>
    <s v="/tramites/ventanilla/3"/>
    <x v="52"/>
    <x v="6"/>
    <n v="11"/>
    <n v="3"/>
    <n v="3.6666666666666665"/>
    <n v="117.33333333333333"/>
    <d v="1899-12-30T00:01:57"/>
  </r>
  <r>
    <s v="/administrar/tramites"/>
    <x v="16"/>
    <x v="0"/>
    <n v="10"/>
    <n v="2"/>
    <n v="5"/>
    <n v="16.5"/>
    <d v="1899-12-30T00:00:17"/>
  </r>
  <r>
    <s v="/ciudadano"/>
    <x v="63"/>
    <x v="3"/>
    <n v="10"/>
    <n v="3"/>
    <n v="3.3333333333333335"/>
    <n v="13.333333333333334"/>
    <d v="1899-12-30T00:00:13"/>
  </r>
  <r>
    <s v="/ciudadano"/>
    <x v="9"/>
    <x v="3"/>
    <n v="10"/>
    <n v="5"/>
    <n v="2"/>
    <n v="21"/>
    <d v="1899-12-30T00:00:21"/>
  </r>
  <r>
    <s v="/ciudadano/bandeja/dictamenes"/>
    <x v="5"/>
    <x v="3"/>
    <n v="10"/>
    <n v="6"/>
    <n v="1.6666666666666667"/>
    <n v="5.833333333333333"/>
    <d v="1899-12-30T00:00:06"/>
  </r>
  <r>
    <s v="/ciudadano/bandeja/dictamenes"/>
    <x v="16"/>
    <x v="3"/>
    <n v="10"/>
    <n v="3"/>
    <n v="3.3333333333333335"/>
    <n v="8.3333333333333339"/>
    <d v="1899-12-30T00:00:08"/>
  </r>
  <r>
    <s v="/ciudadano/bandeja/solicitudes"/>
    <x v="64"/>
    <x v="3"/>
    <n v="10"/>
    <n v="2"/>
    <n v="5"/>
    <n v="202.5"/>
    <d v="1899-12-30T00:03:23"/>
  </r>
  <r>
    <s v="/ciudadano/bandeja/solicitudes"/>
    <x v="21"/>
    <x v="3"/>
    <n v="10"/>
    <n v="2"/>
    <n v="5"/>
    <n v="84"/>
    <d v="1899-12-30T00:01:24"/>
  </r>
  <r>
    <s v="/ciudadano/solicitud/f351f00b-ad33-4dfc-b0eb-a030099019ce"/>
    <x v="2"/>
    <x v="3"/>
    <n v="10"/>
    <n v="7"/>
    <n v="1.4285714285714286"/>
    <n v="101"/>
    <d v="1899-12-30T00:01:41"/>
  </r>
  <r>
    <s v="/login"/>
    <x v="67"/>
    <x v="1"/>
    <n v="10"/>
    <n v="10"/>
    <n v="1"/>
    <n v="0.3"/>
    <d v="1899-12-30T00:00:00"/>
  </r>
  <r>
    <s v="/login"/>
    <x v="12"/>
    <x v="1"/>
    <n v="10"/>
    <n v="5"/>
    <n v="2"/>
    <n v="6.6"/>
    <d v="1899-12-30T00:00:07"/>
  </r>
  <r>
    <s v="/login"/>
    <x v="68"/>
    <x v="1"/>
    <n v="10"/>
    <n v="1"/>
    <n v="10"/>
    <n v="80"/>
    <d v="1899-12-30T00:01:20"/>
  </r>
  <r>
    <s v="/register"/>
    <x v="11"/>
    <x v="8"/>
    <n v="10"/>
    <n v="6"/>
    <n v="1.6666666666666667"/>
    <n v="6"/>
    <d v="1899-12-30T00:00:06"/>
  </r>
  <r>
    <s v="/register"/>
    <x v="9"/>
    <x v="8"/>
    <n v="10"/>
    <n v="11"/>
    <n v="0.90909090909090906"/>
    <n v="2.1818181818181817"/>
    <d v="1899-12-30T00:00:02"/>
  </r>
  <r>
    <s v="/register/citizen"/>
    <x v="49"/>
    <x v="8"/>
    <n v="10"/>
    <n v="2"/>
    <n v="5"/>
    <n v="256.5"/>
    <d v="1899-12-30T00:04:16"/>
  </r>
  <r>
    <s v="/register/citizen"/>
    <x v="7"/>
    <x v="8"/>
    <n v="10"/>
    <n v="5"/>
    <n v="2"/>
    <n v="156.19999999999999"/>
    <d v="1899-12-30T00:02:36"/>
  </r>
  <r>
    <s v="/register/citizen"/>
    <x v="18"/>
    <x v="8"/>
    <n v="10"/>
    <n v="4"/>
    <n v="2.5"/>
    <n v="411.5"/>
    <d v="1899-12-30T00:06:51"/>
  </r>
  <r>
    <s v="/register/citizen"/>
    <x v="41"/>
    <x v="8"/>
    <n v="10"/>
    <n v="3"/>
    <n v="3.3333333333333335"/>
    <n v="267"/>
    <d v="1899-12-30T00:04:27"/>
  </r>
  <r>
    <s v="/register/legal-entity"/>
    <x v="63"/>
    <x v="8"/>
    <n v="10"/>
    <n v="2"/>
    <n v="5"/>
    <n v="283.5"/>
    <d v="1899-12-30T00:04:44"/>
  </r>
  <r>
    <s v="/tramites"/>
    <x v="49"/>
    <x v="0"/>
    <n v="10"/>
    <n v="5"/>
    <n v="2"/>
    <n v="70.2"/>
    <d v="1899-12-30T00:01:10"/>
  </r>
  <r>
    <s v="/tramites"/>
    <x v="62"/>
    <x v="0"/>
    <n v="10"/>
    <n v="2"/>
    <n v="5"/>
    <n v="168"/>
    <d v="1899-12-30T00:02:48"/>
  </r>
  <r>
    <s v="/tramites"/>
    <x v="69"/>
    <x v="0"/>
    <n v="10"/>
    <n v="7"/>
    <n v="1.4285714285714286"/>
    <n v="50.428571428571431"/>
    <d v="1899-12-30T00:00:50"/>
  </r>
  <r>
    <s v="/tramites"/>
    <x v="70"/>
    <x v="0"/>
    <n v="10"/>
    <n v="4"/>
    <n v="2.5"/>
    <n v="75.75"/>
    <d v="1899-12-30T00:01:16"/>
  </r>
  <r>
    <s v="/tramites/045eb4aa-592d-4aa0-9e70-3f8a07764cb5"/>
    <x v="8"/>
    <x v="0"/>
    <n v="10"/>
    <n v="7"/>
    <n v="1.4285714285714286"/>
    <n v="6.1428571428571432"/>
    <d v="1899-12-30T00:00:06"/>
  </r>
  <r>
    <s v="/tramites/07c5c6d6-ea84-4d7d-9aaa-7e5e6a7ebb3e"/>
    <x v="1"/>
    <x v="0"/>
    <n v="10"/>
    <n v="5"/>
    <n v="2"/>
    <n v="40.6"/>
    <d v="1899-12-30T00:00:41"/>
  </r>
  <r>
    <s v="/tramites/0f4eb8d2-8ded-44d5-8a04-6ca50e25b5ae"/>
    <x v="6"/>
    <x v="0"/>
    <n v="10"/>
    <n v="7"/>
    <n v="1.4285714285714286"/>
    <n v="22.428571428571427"/>
    <d v="1899-12-30T00:00:22"/>
  </r>
  <r>
    <s v="/tramites/1aba5856-a1a4-432d-9a79-e912ea074628"/>
    <x v="0"/>
    <x v="0"/>
    <n v="10"/>
    <n v="6"/>
    <n v="1.6666666666666667"/>
    <n v="23.666666666666668"/>
    <d v="1899-12-30T00:00:24"/>
  </r>
  <r>
    <s v="/tramites/2583d3a0-a38a-41dc-9939-fb6d65c75d43"/>
    <x v="0"/>
    <x v="0"/>
    <n v="10"/>
    <n v="8"/>
    <n v="1.25"/>
    <n v="27.125"/>
    <d v="1899-12-30T00:00:27"/>
  </r>
  <r>
    <s v="/tramites/288e678e-eb00-4bf3-9df3-68d37f23a7cc"/>
    <x v="17"/>
    <x v="0"/>
    <n v="10"/>
    <n v="5"/>
    <n v="2"/>
    <n v="29.6"/>
    <d v="1899-12-30T00:00:30"/>
  </r>
  <r>
    <s v="/tramites/308f225c-db28-42f2-9511-561a9196bddf"/>
    <x v="5"/>
    <x v="0"/>
    <n v="10"/>
    <n v="7"/>
    <n v="1.4285714285714286"/>
    <n v="37.571428571428569"/>
    <d v="1899-12-30T00:00:38"/>
  </r>
  <r>
    <s v="/tramites/3c28c7fc-e67a-4043-baf9-a27bba8949e3"/>
    <x v="0"/>
    <x v="0"/>
    <n v="10"/>
    <n v="6"/>
    <n v="1.6666666666666667"/>
    <n v="15"/>
    <d v="1899-12-30T00:00:15"/>
  </r>
  <r>
    <s v="/tramites/5bdb2bb0-4663-49f7-9894-02e7939bb336"/>
    <x v="0"/>
    <x v="0"/>
    <n v="10"/>
    <n v="5"/>
    <n v="2"/>
    <n v="34.6"/>
    <d v="1899-12-30T00:00:35"/>
  </r>
  <r>
    <s v="/tramites/c0517080-ce45-43a1-a845-c265ff97553a"/>
    <x v="12"/>
    <x v="0"/>
    <n v="10"/>
    <n v="5"/>
    <n v="2"/>
    <n v="42.8"/>
    <d v="1899-12-30T00:00:43"/>
  </r>
  <r>
    <s v="/tramites/c0517080-ce45-43a1-a845-c265ff97553a"/>
    <x v="17"/>
    <x v="0"/>
    <n v="10"/>
    <n v="5"/>
    <n v="2"/>
    <n v="64.599999999999994"/>
    <d v="1899-12-30T00:01:05"/>
  </r>
  <r>
    <s v="/tramites/c0517080-ce45-43a1-a845-c265ff97553a"/>
    <x v="23"/>
    <x v="0"/>
    <n v="10"/>
    <n v="6"/>
    <n v="1.6666666666666667"/>
    <n v="68.333333333333329"/>
    <d v="1899-12-30T00:01:08"/>
  </r>
  <r>
    <s v="/tramites/e2d4cff3-4429-4fe2-bb47-c67055ba4168"/>
    <x v="3"/>
    <x v="0"/>
    <n v="10"/>
    <n v="5"/>
    <n v="2"/>
    <n v="70.400000000000006"/>
    <d v="1899-12-30T00:01:10"/>
  </r>
  <r>
    <s v="/tramites/e45fcc3d-7515-4a02-a9c1-0b72ddb3138e"/>
    <x v="23"/>
    <x v="0"/>
    <n v="10"/>
    <n v="6"/>
    <n v="1.6666666666666667"/>
    <n v="11"/>
    <d v="1899-12-30T00:00:11"/>
  </r>
  <r>
    <s v="/tramites/ece8ad67-2784-4d13-9db9-7ffcad82f79e"/>
    <x v="0"/>
    <x v="0"/>
    <n v="10"/>
    <n v="8"/>
    <n v="1.25"/>
    <n v="18.5"/>
    <d v="1899-12-30T00:00:19"/>
  </r>
  <r>
    <s v="/tramites/f29787d1-8989-4114-a584-34a46c5326bb"/>
    <x v="0"/>
    <x v="0"/>
    <n v="10"/>
    <n v="7"/>
    <n v="1.4285714285714286"/>
    <n v="13.571428571428571"/>
    <d v="1899-12-30T00:00:14"/>
  </r>
  <r>
    <s v="/tramites/f351f00b-ad33-4dfc-b0eb-a030099019ce"/>
    <x v="18"/>
    <x v="0"/>
    <n v="10"/>
    <n v="4"/>
    <n v="2.5"/>
    <n v="26.75"/>
    <d v="1899-12-30T00:00:27"/>
  </r>
  <r>
    <s v="/tramites/f8b50a89-73ef-43c3-bbb1-35d9672c48ed"/>
    <x v="0"/>
    <x v="0"/>
    <n v="10"/>
    <n v="5"/>
    <n v="2"/>
    <n v="143.80000000000001"/>
    <d v="1899-12-30T00:02:24"/>
  </r>
  <r>
    <s v="/tramites/ventanilla/0"/>
    <x v="54"/>
    <x v="2"/>
    <n v="10"/>
    <n v="5"/>
    <n v="2"/>
    <n v="58.4"/>
    <d v="1899-12-30T00:00:58"/>
  </r>
  <r>
    <s v="/tramites/ventanilla/0"/>
    <x v="36"/>
    <x v="2"/>
    <n v="10"/>
    <n v="3"/>
    <n v="3.3333333333333335"/>
    <n v="132"/>
    <d v="1899-12-30T00:02:12"/>
  </r>
  <r>
    <s v="/tramites/ventanilla/0"/>
    <x v="71"/>
    <x v="2"/>
    <n v="10"/>
    <n v="9"/>
    <n v="1.1111111111111112"/>
    <n v="30.222222222222221"/>
    <d v="1899-12-30T00:00:30"/>
  </r>
  <r>
    <s v="/tramites/ventanilla/1"/>
    <x v="68"/>
    <x v="7"/>
    <n v="10"/>
    <n v="1"/>
    <n v="10"/>
    <n v="284"/>
    <d v="1899-12-30T00:04:44"/>
  </r>
  <r>
    <s v="/tramites/ventanilla/2"/>
    <x v="15"/>
    <x v="5"/>
    <n v="10"/>
    <n v="6"/>
    <n v="1.6666666666666667"/>
    <n v="15.666666666666666"/>
    <d v="1899-12-30T00:00:16"/>
  </r>
  <r>
    <s v="/tramites/ventanilla/2"/>
    <x v="10"/>
    <x v="5"/>
    <n v="10"/>
    <n v="7"/>
    <n v="1.4285714285714286"/>
    <n v="19.714285714285715"/>
    <d v="1899-12-30T00:00:20"/>
  </r>
  <r>
    <s v="/tramites/ventanilla/2"/>
    <x v="23"/>
    <x v="5"/>
    <n v="10"/>
    <n v="5"/>
    <n v="2"/>
    <n v="10.6"/>
    <d v="1899-12-30T00:00:11"/>
  </r>
  <r>
    <s v="/tramites/ventanilla/2"/>
    <x v="24"/>
    <x v="5"/>
    <n v="10"/>
    <n v="6"/>
    <n v="1.6666666666666667"/>
    <n v="14.333333333333334"/>
    <d v="1899-12-30T00:00:14"/>
  </r>
  <r>
    <s v="/tramites/ventanilla/3"/>
    <x v="15"/>
    <x v="6"/>
    <n v="10"/>
    <n v="5"/>
    <n v="2"/>
    <n v="23.6"/>
    <d v="1899-12-30T00:00:24"/>
  </r>
  <r>
    <s v="/tramites/ventanilla/3"/>
    <x v="17"/>
    <x v="6"/>
    <n v="10"/>
    <n v="3"/>
    <n v="3.3333333333333335"/>
    <n v="64.333333333333329"/>
    <d v="1899-12-30T00:01:04"/>
  </r>
  <r>
    <s v="/ciudadano"/>
    <x v="23"/>
    <x v="3"/>
    <n v="9"/>
    <n v="4"/>
    <n v="2.25"/>
    <n v="11.75"/>
    <d v="1899-12-30T00:00:12"/>
  </r>
  <r>
    <s v="/ciudadano"/>
    <x v="53"/>
    <x v="3"/>
    <n v="9"/>
    <n v="1"/>
    <n v="9"/>
    <n v="66"/>
    <d v="1899-12-30T00:01:06"/>
  </r>
  <r>
    <s v="/ciudadano/bandeja/dictamenes"/>
    <x v="72"/>
    <x v="3"/>
    <n v="9"/>
    <n v="1"/>
    <n v="9"/>
    <n v="152"/>
    <d v="1899-12-30T00:02:32"/>
  </r>
  <r>
    <s v="/ciudadano/bandeja/dictamenes"/>
    <x v="30"/>
    <x v="3"/>
    <n v="9"/>
    <n v="2"/>
    <n v="4.5"/>
    <n v="54.5"/>
    <d v="1899-12-30T00:00:54"/>
  </r>
  <r>
    <s v="/ciudadano/bandeja/solicitudes"/>
    <x v="49"/>
    <x v="3"/>
    <n v="9"/>
    <n v="1"/>
    <n v="9"/>
    <n v="26"/>
    <d v="1899-12-30T00:00:26"/>
  </r>
  <r>
    <s v="/ciudadano/bandeja/solicitudes"/>
    <x v="57"/>
    <x v="3"/>
    <n v="9"/>
    <n v="1"/>
    <n v="9"/>
    <n v="26"/>
    <d v="1899-12-30T00:00:26"/>
  </r>
  <r>
    <s v="/ciudadano/bandeja/solicitudes"/>
    <x v="73"/>
    <x v="3"/>
    <n v="9"/>
    <n v="1"/>
    <n v="9"/>
    <n v="38"/>
    <d v="1899-12-30T00:00:38"/>
  </r>
  <r>
    <s v="/login"/>
    <x v="59"/>
    <x v="1"/>
    <n v="9"/>
    <n v="5"/>
    <n v="1.8"/>
    <n v="151"/>
    <d v="1899-12-30T00:02:31"/>
  </r>
  <r>
    <s v="/register"/>
    <x v="16"/>
    <x v="8"/>
    <n v="9"/>
    <n v="7"/>
    <n v="1.2857142857142858"/>
    <n v="2.4285714285714284"/>
    <d v="1899-12-30T00:00:02"/>
  </r>
  <r>
    <s v="/register"/>
    <x v="59"/>
    <x v="8"/>
    <n v="9"/>
    <n v="3"/>
    <n v="3"/>
    <n v="7.666666666666667"/>
    <d v="1899-12-30T00:00:08"/>
  </r>
  <r>
    <s v="/register/citizen"/>
    <x v="30"/>
    <x v="8"/>
    <n v="9"/>
    <n v="5"/>
    <n v="1.8"/>
    <n v="139"/>
    <d v="1899-12-30T00:02:19"/>
  </r>
  <r>
    <s v="/register/citizen"/>
    <x v="29"/>
    <x v="8"/>
    <n v="9"/>
    <n v="5"/>
    <n v="1.8"/>
    <n v="139.19999999999999"/>
    <d v="1899-12-30T00:02:19"/>
  </r>
  <r>
    <s v="/register/citizen"/>
    <x v="9"/>
    <x v="8"/>
    <n v="9"/>
    <n v="7"/>
    <n v="1.2857142857142858"/>
    <n v="101.85714285714286"/>
    <d v="1899-12-30T00:01:42"/>
  </r>
  <r>
    <s v="/register/legal-entity"/>
    <x v="8"/>
    <x v="8"/>
    <n v="9"/>
    <n v="3"/>
    <n v="3"/>
    <n v="91.333333333333329"/>
    <d v="1899-12-30T00:01:31"/>
  </r>
  <r>
    <s v="/tramites"/>
    <x v="74"/>
    <x v="0"/>
    <n v="9"/>
    <n v="2"/>
    <n v="4.5"/>
    <n v="77"/>
    <d v="1899-12-30T00:01:17"/>
  </r>
  <r>
    <s v="/tramites"/>
    <x v="75"/>
    <x v="0"/>
    <n v="9"/>
    <n v="1"/>
    <n v="9"/>
    <n v="2183"/>
    <d v="1899-12-30T00:36:23"/>
  </r>
  <r>
    <s v="/tramites"/>
    <x v="76"/>
    <x v="0"/>
    <n v="9"/>
    <n v="5"/>
    <n v="1.8"/>
    <n v="80.8"/>
    <d v="1899-12-30T00:01:21"/>
  </r>
  <r>
    <s v="/tramites/045eb4aa-592d-4aa0-9e70-3f8a07764cb5"/>
    <x v="15"/>
    <x v="0"/>
    <n v="9"/>
    <n v="7"/>
    <n v="1.2857142857142858"/>
    <n v="16"/>
    <d v="1899-12-30T00:00:16"/>
  </r>
  <r>
    <s v="/tramites/0f4eb8d2-8ded-44d5-8a04-6ca50e25b5ae"/>
    <x v="33"/>
    <x v="0"/>
    <n v="9"/>
    <n v="4"/>
    <n v="2.25"/>
    <n v="130.5"/>
    <d v="1899-12-30T00:02:10"/>
  </r>
  <r>
    <s v="/tramites/0fe84de2-7079-450a-8f83-26732a1dd161"/>
    <x v="0"/>
    <x v="0"/>
    <n v="9"/>
    <n v="5"/>
    <n v="1.8"/>
    <n v="35.799999999999997"/>
    <d v="1899-12-30T00:00:36"/>
  </r>
  <r>
    <s v="/tramites/1bf2d23b-174f-44ee-80bb-6c1f0519ef5c"/>
    <x v="16"/>
    <x v="0"/>
    <n v="9"/>
    <n v="5"/>
    <n v="1.8"/>
    <n v="225.4"/>
    <d v="1899-12-30T00:03:45"/>
  </r>
  <r>
    <s v="/tramites/3fe755a9-5f5b-441f-9ff1-87e68837a977"/>
    <x v="1"/>
    <x v="0"/>
    <n v="9"/>
    <n v="7"/>
    <n v="1.2857142857142858"/>
    <n v="38.857142857142854"/>
    <d v="1899-12-30T00:00:39"/>
  </r>
  <r>
    <s v="/tramites/43161e19-acda-4b17-8445-7c161a97e3ce"/>
    <x v="0"/>
    <x v="0"/>
    <n v="9"/>
    <n v="5"/>
    <n v="1.8"/>
    <n v="104.8"/>
    <d v="1899-12-30T00:01:45"/>
  </r>
  <r>
    <s v="/tramites/4bead794-6a19-4ecc-a557-fe4d652ab1af"/>
    <x v="0"/>
    <x v="0"/>
    <n v="9"/>
    <n v="4"/>
    <n v="2.25"/>
    <n v="85"/>
    <d v="1899-12-30T00:01:25"/>
  </r>
  <r>
    <s v="/tramites/6a36b258-8aa8-486f-a363-63dc033c5665"/>
    <x v="8"/>
    <x v="0"/>
    <n v="9"/>
    <n v="4"/>
    <n v="2.25"/>
    <n v="47.5"/>
    <d v="1899-12-30T00:00:47"/>
  </r>
  <r>
    <s v="/tramites/6a36b258-8aa8-486f-a363-63dc033c5665"/>
    <x v="7"/>
    <x v="0"/>
    <n v="9"/>
    <n v="6"/>
    <n v="1.5"/>
    <n v="24"/>
    <d v="1899-12-30T00:00:24"/>
  </r>
  <r>
    <s v="/tramites/84c5e314-2b95-40d3-ac46-921b02f92410"/>
    <x v="0"/>
    <x v="0"/>
    <n v="9"/>
    <n v="5"/>
    <n v="1.8"/>
    <n v="44.4"/>
    <d v="1899-12-30T00:00:44"/>
  </r>
  <r>
    <s v="/tramites/86f06ddc-2e86-4e69-bd97-00114190b871"/>
    <x v="77"/>
    <x v="0"/>
    <n v="9"/>
    <n v="1"/>
    <n v="9"/>
    <n v="622"/>
    <d v="1899-12-30T00:10:22"/>
  </r>
  <r>
    <s v="/tramites/98dde644-2f7d-4600-9698-a591e59f2a27"/>
    <x v="3"/>
    <x v="0"/>
    <n v="9"/>
    <n v="8"/>
    <n v="1.125"/>
    <n v="62"/>
    <d v="1899-12-30T00:01:02"/>
  </r>
  <r>
    <s v="/tramites/b082d02d-9ad8-4c5f-8eeb-fa68e66f372c"/>
    <x v="3"/>
    <x v="0"/>
    <n v="9"/>
    <n v="7"/>
    <n v="1.2857142857142858"/>
    <n v="25.857142857142858"/>
    <d v="1899-12-30T00:00:26"/>
  </r>
  <r>
    <s v="/tramites/c0517080-ce45-43a1-a845-c265ff97553a"/>
    <x v="20"/>
    <x v="0"/>
    <n v="9"/>
    <n v="4"/>
    <n v="2.25"/>
    <n v="69.5"/>
    <d v="1899-12-30T00:01:10"/>
  </r>
  <r>
    <s v="/tramites/c0517080-ce45-43a1-a845-c265ff97553a"/>
    <x v="13"/>
    <x v="0"/>
    <n v="9"/>
    <n v="6"/>
    <n v="1.5"/>
    <n v="107.16666666666667"/>
    <d v="1899-12-30T00:01:47"/>
  </r>
  <r>
    <s v="/tramites/cfe6bc77-3143-459c-be60-7720c86a42a5"/>
    <x v="3"/>
    <x v="0"/>
    <n v="9"/>
    <n v="6"/>
    <n v="1.5"/>
    <n v="62.333333333333336"/>
    <d v="1899-12-30T00:01:02"/>
  </r>
  <r>
    <s v="/tramites/db3eef46-9feb-4f91-b20e-bf0d7e8807b8"/>
    <x v="0"/>
    <x v="0"/>
    <n v="9"/>
    <n v="5"/>
    <n v="1.8"/>
    <n v="42.6"/>
    <d v="1899-12-30T00:00:43"/>
  </r>
  <r>
    <s v="/tramites/e2d4cff3-4429-4fe2-bb47-c67055ba4168"/>
    <x v="6"/>
    <x v="0"/>
    <n v="9"/>
    <n v="4"/>
    <n v="2.25"/>
    <n v="246.75"/>
    <d v="1899-12-30T00:04:07"/>
  </r>
  <r>
    <s v="/tramites/e3ee8c15-e6c0-45fa-ba73-b13f77bbd4a7"/>
    <x v="0"/>
    <x v="0"/>
    <n v="9"/>
    <n v="6"/>
    <n v="1.5"/>
    <n v="53"/>
    <d v="1899-12-30T00:00:53"/>
  </r>
  <r>
    <s v="/tramites/e45fcc3d-7515-4a02-a9c1-0b72ddb3138e"/>
    <x v="78"/>
    <x v="0"/>
    <n v="9"/>
    <n v="2"/>
    <n v="4.5"/>
    <n v="43.5"/>
    <d v="1899-12-30T00:00:44"/>
  </r>
  <r>
    <s v="/tramites/e45fcc3d-7515-4a02-a9c1-0b72ddb3138e"/>
    <x v="18"/>
    <x v="0"/>
    <n v="9"/>
    <n v="6"/>
    <n v="1.5"/>
    <n v="12"/>
    <d v="1899-12-30T00:00:12"/>
  </r>
  <r>
    <s v="/tramites/e45fcc3d-7515-4a02-a9c1-0b72ddb3138e"/>
    <x v="63"/>
    <x v="0"/>
    <n v="9"/>
    <n v="2"/>
    <n v="4.5"/>
    <n v="99"/>
    <d v="1899-12-30T00:01:39"/>
  </r>
  <r>
    <s v="/tramites/ef2e8e7f-df4b-47fd-bdfd-a300a833de42"/>
    <x v="0"/>
    <x v="0"/>
    <n v="9"/>
    <n v="5"/>
    <n v="1.8"/>
    <n v="28.4"/>
    <d v="1899-12-30T00:00:28"/>
  </r>
  <r>
    <s v="/tramites/f28d9f9d-a693-4712-8bd5-f126eb9895cc"/>
    <x v="3"/>
    <x v="0"/>
    <n v="9"/>
    <n v="7"/>
    <n v="1.2857142857142858"/>
    <n v="21.571428571428573"/>
    <d v="1899-12-30T00:00:22"/>
  </r>
  <r>
    <s v="/tramites/f351f00b-ad33-4dfc-b0eb-a030099019ce"/>
    <x v="43"/>
    <x v="0"/>
    <n v="9"/>
    <n v="7"/>
    <n v="1.2857142857142858"/>
    <n v="9.4285714285714288"/>
    <d v="1899-12-30T00:00:09"/>
  </r>
  <r>
    <s v="/tramites/f351f00b-ad33-4dfc-b0eb-a030099019ce"/>
    <x v="9"/>
    <x v="0"/>
    <n v="9"/>
    <n v="6"/>
    <n v="1.5"/>
    <n v="34.5"/>
    <d v="1899-12-30T00:00:35"/>
  </r>
  <r>
    <s v="/tramites/f351f00b-ad33-4dfc-b0eb-a030099019ce"/>
    <x v="21"/>
    <x v="0"/>
    <n v="9"/>
    <n v="3"/>
    <n v="3"/>
    <n v="44"/>
    <d v="1899-12-30T00:00:44"/>
  </r>
  <r>
    <s v="/tramites/fcf10395-7504-406d-8cf2-f3e69e10eb09"/>
    <x v="0"/>
    <x v="0"/>
    <n v="9"/>
    <n v="6"/>
    <n v="1.5"/>
    <n v="19.833333333333332"/>
    <d v="1899-12-30T00:00:20"/>
  </r>
  <r>
    <s v="/tramites/ventanilla/0"/>
    <x v="33"/>
    <x v="2"/>
    <n v="9"/>
    <n v="5"/>
    <n v="1.8"/>
    <n v="49.2"/>
    <d v="1899-12-30T00:00:49"/>
  </r>
  <r>
    <s v="/tramites/ventanilla/0"/>
    <x v="42"/>
    <x v="2"/>
    <n v="9"/>
    <n v="5"/>
    <n v="1.8"/>
    <n v="23"/>
    <d v="1899-12-30T00:00:23"/>
  </r>
  <r>
    <s v="/tramites/ventanilla/0"/>
    <x v="34"/>
    <x v="2"/>
    <n v="9"/>
    <n v="5"/>
    <n v="1.8"/>
    <n v="54.8"/>
    <d v="1899-12-30T00:00:55"/>
  </r>
  <r>
    <s v="/tramites/ventanilla/1"/>
    <x v="15"/>
    <x v="7"/>
    <n v="9"/>
    <n v="6"/>
    <n v="1.5"/>
    <n v="45.666666666666664"/>
    <d v="1899-12-30T00:00:46"/>
  </r>
  <r>
    <s v="/tramites/ventanilla/2"/>
    <x v="13"/>
    <x v="5"/>
    <n v="9"/>
    <n v="4"/>
    <n v="2.25"/>
    <n v="21"/>
    <d v="1899-12-30T00:00:21"/>
  </r>
  <r>
    <s v="/tramites/ventanilla/2"/>
    <x v="29"/>
    <x v="5"/>
    <n v="9"/>
    <n v="4"/>
    <n v="2.25"/>
    <n v="17.75"/>
    <d v="1899-12-30T00:00:18"/>
  </r>
  <r>
    <s v="/tramites/ventanilla/3"/>
    <x v="79"/>
    <x v="6"/>
    <n v="9"/>
    <n v="2"/>
    <n v="4.5"/>
    <n v="17.5"/>
    <d v="1899-12-30T00:00:17"/>
  </r>
  <r>
    <s v="/tramites/ventanilla/3"/>
    <x v="21"/>
    <x v="6"/>
    <n v="9"/>
    <n v="2"/>
    <n v="4.5"/>
    <n v="182"/>
    <d v="1899-12-30T00:03:02"/>
  </r>
  <r>
    <s v="/ciudadano"/>
    <x v="41"/>
    <x v="3"/>
    <n v="8"/>
    <n v="2"/>
    <n v="4"/>
    <n v="29"/>
    <d v="1899-12-30T00:00:29"/>
  </r>
  <r>
    <s v="/ciudadano/bandeja/dictamenes"/>
    <x v="49"/>
    <x v="3"/>
    <n v="8"/>
    <n v="1"/>
    <n v="8"/>
    <n v="9"/>
    <d v="1899-12-30T00:00:09"/>
  </r>
  <r>
    <s v="/ciudadano/bandeja/notificaciones"/>
    <x v="49"/>
    <x v="3"/>
    <n v="8"/>
    <n v="1"/>
    <n v="8"/>
    <n v="14"/>
    <d v="1899-12-30T00:00:14"/>
  </r>
  <r>
    <s v="/ciudadano/bandeja/notificaciones"/>
    <x v="80"/>
    <x v="3"/>
    <n v="8"/>
    <n v="1"/>
    <n v="8"/>
    <n v="25"/>
    <d v="1899-12-30T00:00:25"/>
  </r>
  <r>
    <s v="/ciudadano/bandeja/solicitudes"/>
    <x v="80"/>
    <x v="3"/>
    <n v="8"/>
    <n v="1"/>
    <n v="8"/>
    <n v="104"/>
    <d v="1899-12-30T00:01:44"/>
  </r>
  <r>
    <s v="/ciudadano/bandeja/solicitudes"/>
    <x v="63"/>
    <x v="3"/>
    <n v="8"/>
    <n v="3"/>
    <n v="2.6666666666666665"/>
    <n v="14.666666666666666"/>
    <d v="1899-12-30T00:00:15"/>
  </r>
  <r>
    <s v="/ciudadano/solicitud/1bf2d23b-174f-44ee-80bb-6c1f0519ef5c"/>
    <x v="0"/>
    <x v="3"/>
    <n v="8"/>
    <n v="4"/>
    <n v="2"/>
    <n v="143.75"/>
    <d v="1899-12-30T00:02:24"/>
  </r>
  <r>
    <s v="/ciudadano/solicitud/e2d4cff3-4429-4fe2-bb47-c67055ba4168"/>
    <x v="0"/>
    <x v="3"/>
    <n v="8"/>
    <n v="7"/>
    <n v="1.1428571428571428"/>
    <n v="54.428571428571431"/>
    <d v="1899-12-30T00:00:54"/>
  </r>
  <r>
    <s v="/index.php/login-agent"/>
    <x v="0"/>
    <x v="1"/>
    <n v="8"/>
    <n v="3"/>
    <n v="2.6666666666666665"/>
    <n v="125"/>
    <d v="1899-12-30T00:02:05"/>
  </r>
  <r>
    <s v="/login"/>
    <x v="27"/>
    <x v="1"/>
    <n v="8"/>
    <n v="6"/>
    <n v="1.3333333333333333"/>
    <n v="7.833333333333333"/>
    <d v="1899-12-30T00:00:08"/>
  </r>
  <r>
    <s v="/login"/>
    <x v="81"/>
    <x v="1"/>
    <n v="8"/>
    <n v="7"/>
    <n v="1.1428571428571428"/>
    <n v="1.4285714285714286"/>
    <d v="1899-12-30T00:00:01"/>
  </r>
  <r>
    <s v="/login"/>
    <x v="51"/>
    <x v="1"/>
    <n v="8"/>
    <n v="7"/>
    <n v="1.1428571428571428"/>
    <n v="6.5714285714285712"/>
    <d v="1899-12-30T00:00:07"/>
  </r>
  <r>
    <s v="/login-agent"/>
    <x v="9"/>
    <x v="1"/>
    <n v="8"/>
    <n v="5"/>
    <n v="1.6"/>
    <n v="39.200000000000003"/>
    <d v="1899-12-30T00:00:39"/>
  </r>
  <r>
    <s v="/login-agent"/>
    <x v="21"/>
    <x v="1"/>
    <n v="8"/>
    <n v="2"/>
    <n v="4"/>
    <n v="456.5"/>
    <d v="1899-12-30T00:07:36"/>
  </r>
  <r>
    <s v="/login-agent"/>
    <x v="4"/>
    <x v="1"/>
    <n v="8"/>
    <n v="5"/>
    <n v="1.6"/>
    <n v="21.2"/>
    <d v="1899-12-30T00:00:21"/>
  </r>
  <r>
    <s v="/register"/>
    <x v="48"/>
    <x v="8"/>
    <n v="8"/>
    <n v="1"/>
    <n v="8"/>
    <n v="30"/>
    <d v="1899-12-30T00:00:30"/>
  </r>
  <r>
    <s v="/register"/>
    <x v="18"/>
    <x v="8"/>
    <n v="8"/>
    <n v="6"/>
    <n v="1.3333333333333333"/>
    <n v="3.8333333333333335"/>
    <d v="1899-12-30T00:00:04"/>
  </r>
  <r>
    <s v="/register"/>
    <x v="41"/>
    <x v="8"/>
    <n v="8"/>
    <n v="4"/>
    <n v="2"/>
    <n v="3.75"/>
    <d v="1899-12-30T00:00:04"/>
  </r>
  <r>
    <s v="/register/citizen"/>
    <x v="44"/>
    <x v="8"/>
    <n v="8"/>
    <n v="1"/>
    <n v="8"/>
    <n v="773"/>
    <d v="1899-12-30T00:12:53"/>
  </r>
  <r>
    <s v="/tramites"/>
    <x v="77"/>
    <x v="0"/>
    <n v="8"/>
    <n v="1"/>
    <n v="8"/>
    <n v="134"/>
    <d v="1899-12-30T00:02:14"/>
  </r>
  <r>
    <s v="/tramites"/>
    <x v="82"/>
    <x v="0"/>
    <n v="8"/>
    <n v="1"/>
    <n v="8"/>
    <n v="138"/>
    <d v="1899-12-30T00:02:18"/>
  </r>
  <r>
    <s v="/tramites"/>
    <x v="83"/>
    <x v="0"/>
    <n v="8"/>
    <n v="4"/>
    <n v="2"/>
    <n v="26.5"/>
    <d v="1899-12-30T00:00:26"/>
  </r>
  <r>
    <s v="/tramites"/>
    <x v="84"/>
    <x v="0"/>
    <n v="8"/>
    <n v="3"/>
    <n v="2.6666666666666665"/>
    <n v="45"/>
    <d v="1899-12-30T00:00:45"/>
  </r>
  <r>
    <s v="/tramites"/>
    <x v="63"/>
    <x v="0"/>
    <n v="8"/>
    <n v="2"/>
    <n v="4"/>
    <n v="126"/>
    <d v="1899-12-30T00:02:06"/>
  </r>
  <r>
    <s v="/tramites"/>
    <x v="85"/>
    <x v="0"/>
    <n v="8"/>
    <n v="2"/>
    <n v="4"/>
    <n v="125.5"/>
    <d v="1899-12-30T00:02:06"/>
  </r>
  <r>
    <s v="/tramites/045eb4aa-592d-4aa0-9e70-3f8a07764cb5"/>
    <x v="56"/>
    <x v="0"/>
    <n v="8"/>
    <n v="5"/>
    <n v="1.6"/>
    <n v="38.6"/>
    <d v="1899-12-30T00:00:39"/>
  </r>
  <r>
    <s v="/tramites/045eb4aa-592d-4aa0-9e70-3f8a07764cb5"/>
    <x v="16"/>
    <x v="0"/>
    <n v="8"/>
    <n v="7"/>
    <n v="1.1428571428571428"/>
    <n v="17"/>
    <d v="1899-12-30T00:00:17"/>
  </r>
  <r>
    <s v="/tramites/045eb4aa-592d-4aa0-9e70-3f8a07764cb5"/>
    <x v="59"/>
    <x v="0"/>
    <n v="8"/>
    <n v="5"/>
    <n v="1.6"/>
    <n v="16.8"/>
    <d v="1899-12-30T00:00:17"/>
  </r>
  <r>
    <s v="/tramites/0f4eb8d2-8ded-44d5-8a04-6ca50e25b5ae"/>
    <x v="9"/>
    <x v="0"/>
    <n v="8"/>
    <n v="5"/>
    <n v="1.6"/>
    <n v="92.2"/>
    <d v="1899-12-30T00:01:32"/>
  </r>
  <r>
    <s v="/tramites/0f4eb8d2-8ded-44d5-8a04-6ca50e25b5ae"/>
    <x v="24"/>
    <x v="0"/>
    <n v="8"/>
    <n v="7"/>
    <n v="1.1428571428571428"/>
    <n v="28"/>
    <d v="1899-12-30T00:00:28"/>
  </r>
  <r>
    <s v="/tramites/1351bf61-d847-4853-a9e9-18115eaaa0bb"/>
    <x v="0"/>
    <x v="0"/>
    <n v="8"/>
    <n v="5"/>
    <n v="1.6"/>
    <n v="67.400000000000006"/>
    <d v="1899-12-30T00:01:07"/>
  </r>
  <r>
    <s v="/tramites/15ce78ad-9b3c-4662-94e5-63f0f852636d"/>
    <x v="0"/>
    <x v="0"/>
    <n v="8"/>
    <n v="5"/>
    <n v="1.6"/>
    <n v="37.6"/>
    <d v="1899-12-30T00:00:38"/>
  </r>
  <r>
    <s v="/tramites/19b14711-8038-4bf6-9694-b7724bd7ed60"/>
    <x v="0"/>
    <x v="0"/>
    <n v="8"/>
    <n v="6"/>
    <n v="1.3333333333333333"/>
    <n v="11.833333333333334"/>
    <d v="1899-12-30T00:00:12"/>
  </r>
  <r>
    <s v="/tramites/1bf2d23b-174f-44ee-80bb-6c1f0519ef5c"/>
    <x v="11"/>
    <x v="0"/>
    <n v="8"/>
    <n v="5"/>
    <n v="1.6"/>
    <n v="93.2"/>
    <d v="1899-12-30T00:01:33"/>
  </r>
  <r>
    <s v="/tramites/2a29443d-b8a1-4d2a-8aac-70d67a5fb830"/>
    <x v="0"/>
    <x v="0"/>
    <n v="8"/>
    <n v="4"/>
    <n v="2"/>
    <n v="61.25"/>
    <d v="1899-12-30T00:01:01"/>
  </r>
  <r>
    <s v="/tramites/331dbba4-e6bb-479a-ac4b-edc0ba196c8c"/>
    <x v="0"/>
    <x v="0"/>
    <n v="8"/>
    <n v="4"/>
    <n v="2"/>
    <n v="42"/>
    <d v="1899-12-30T00:00:42"/>
  </r>
  <r>
    <s v="/tramites/4e751ed8-7f34-49e8-8830-deab372c4bb9"/>
    <x v="0"/>
    <x v="0"/>
    <n v="8"/>
    <n v="2"/>
    <n v="4"/>
    <n v="99"/>
    <d v="1899-12-30T00:01:39"/>
  </r>
  <r>
    <s v="/tramites/551c9a65-10d3-4044-bb7a-c18d213f15b9"/>
    <x v="0"/>
    <x v="0"/>
    <n v="8"/>
    <n v="7"/>
    <n v="1.1428571428571428"/>
    <n v="11"/>
    <d v="1899-12-30T00:00:11"/>
  </r>
  <r>
    <s v="/tramites/611d8dbb-5ad2-4cdc-8e60-0b998635d78d"/>
    <x v="0"/>
    <x v="0"/>
    <n v="8"/>
    <n v="4"/>
    <n v="2"/>
    <n v="32.75"/>
    <d v="1899-12-30T00:00:33"/>
  </r>
  <r>
    <s v="/tramites/6a36b258-8aa8-486f-a363-63dc033c5665"/>
    <x v="16"/>
    <x v="0"/>
    <n v="8"/>
    <n v="4"/>
    <n v="2"/>
    <n v="60.25"/>
    <d v="1899-12-30T00:01:00"/>
  </r>
  <r>
    <s v="/tramites/6a36b258-8aa8-486f-a363-63dc033c5665"/>
    <x v="27"/>
    <x v="0"/>
    <n v="8"/>
    <n v="2"/>
    <n v="4"/>
    <n v="172"/>
    <d v="1899-12-30T00:02:52"/>
  </r>
  <r>
    <s v="/tramites/6a36b258-8aa8-486f-a363-63dc033c5665"/>
    <x v="23"/>
    <x v="0"/>
    <n v="8"/>
    <n v="4"/>
    <n v="2"/>
    <n v="84.75"/>
    <d v="1899-12-30T00:01:25"/>
  </r>
  <r>
    <s v="/tramites/83ba3082-b61d-4574-bb6c-92cf0fd49e4f"/>
    <x v="0"/>
    <x v="0"/>
    <n v="8"/>
    <n v="6"/>
    <n v="1.3333333333333333"/>
    <n v="31"/>
    <d v="1899-12-30T00:00:31"/>
  </r>
  <r>
    <s v="/tramites/88ebc8c0-6a48-4f9f-a7e1-879d8741e93f"/>
    <x v="0"/>
    <x v="0"/>
    <n v="8"/>
    <n v="6"/>
    <n v="1.3333333333333333"/>
    <n v="9"/>
    <d v="1899-12-30T00:00:09"/>
  </r>
  <r>
    <s v="/tramites/9282c616-a01d-4540-8497-8297deb5e50f"/>
    <x v="0"/>
    <x v="0"/>
    <n v="8"/>
    <n v="4"/>
    <n v="2"/>
    <n v="72.25"/>
    <d v="1899-12-30T00:01:12"/>
  </r>
  <r>
    <s v="/tramites/99179245-6e47-4d3e-b90f-608a3ac7fc08"/>
    <x v="0"/>
    <x v="0"/>
    <n v="8"/>
    <n v="8"/>
    <n v="1"/>
    <n v="28"/>
    <d v="1899-12-30T00:00:28"/>
  </r>
  <r>
    <s v="/tramites/9a3695d0-7277-40c9-aa0e-06142dd16ab6"/>
    <x v="0"/>
    <x v="0"/>
    <n v="8"/>
    <n v="6"/>
    <n v="1.3333333333333333"/>
    <n v="24.833333333333332"/>
    <d v="1899-12-30T00:00:25"/>
  </r>
  <r>
    <s v="/tramites/a5833758-6183-4d6c-8902-9d1a72cefff9"/>
    <x v="6"/>
    <x v="0"/>
    <n v="8"/>
    <n v="2"/>
    <n v="4"/>
    <n v="41"/>
    <d v="1899-12-30T00:00:41"/>
  </r>
  <r>
    <s v="/tramites/a5833758-6183-4d6c-8902-9d1a72cefff9"/>
    <x v="2"/>
    <x v="0"/>
    <n v="8"/>
    <n v="7"/>
    <n v="1.1428571428571428"/>
    <n v="33.142857142857146"/>
    <d v="1899-12-30T00:00:33"/>
  </r>
  <r>
    <s v="/tramites/af47b0eb-103d-4e11-8484-25cb3f485558"/>
    <x v="0"/>
    <x v="0"/>
    <n v="8"/>
    <n v="5"/>
    <n v="1.6"/>
    <n v="12.6"/>
    <d v="1899-12-30T00:00:13"/>
  </r>
  <r>
    <s v="/tramites/c108d4ce-c479-4907-b50a-8f42812df3d7"/>
    <x v="0"/>
    <x v="0"/>
    <n v="8"/>
    <n v="6"/>
    <n v="1.3333333333333333"/>
    <n v="20.5"/>
    <d v="1899-12-30T00:00:21"/>
  </r>
  <r>
    <s v="/tramites/cef7401f-f4da-4d69-be80-fb9ac83b593c"/>
    <x v="0"/>
    <x v="0"/>
    <n v="8"/>
    <n v="4"/>
    <n v="2"/>
    <n v="78.5"/>
    <d v="1899-12-30T00:01:19"/>
  </r>
  <r>
    <s v="/tramites/cfe6bc77-3143-459c-be60-7720c86a42a5"/>
    <x v="5"/>
    <x v="0"/>
    <n v="8"/>
    <n v="5"/>
    <n v="1.6"/>
    <n v="134.4"/>
    <d v="1899-12-30T00:02:14"/>
  </r>
  <r>
    <s v="/tramites/e2d4cff3-4429-4fe2-bb47-c67055ba4168"/>
    <x v="5"/>
    <x v="0"/>
    <n v="8"/>
    <n v="5"/>
    <n v="1.6"/>
    <n v="52.8"/>
    <d v="1899-12-30T00:00:53"/>
  </r>
  <r>
    <s v="/tramites/e457baa0-9b48-40b8-b36e-e4dd9883a796"/>
    <x v="0"/>
    <x v="0"/>
    <n v="8"/>
    <n v="7"/>
    <n v="1.1428571428571428"/>
    <n v="18.857142857142858"/>
    <d v="1899-12-30T00:00:19"/>
  </r>
  <r>
    <s v="/tramites/e45fcc3d-7515-4a02-a9c1-0b72ddb3138e"/>
    <x v="24"/>
    <x v="0"/>
    <n v="8"/>
    <n v="6"/>
    <n v="1.3333333333333333"/>
    <n v="15.833333333333334"/>
    <d v="1899-12-30T00:00:16"/>
  </r>
  <r>
    <s v="/tramites/f02633df-dc86-4b61-9628-13d5fe841d51"/>
    <x v="3"/>
    <x v="0"/>
    <n v="8"/>
    <n v="5"/>
    <n v="1.6"/>
    <n v="55.6"/>
    <d v="1899-12-30T00:00:56"/>
  </r>
  <r>
    <s v="/tramites/f351f00b-ad33-4dfc-b0eb-a030099019ce"/>
    <x v="86"/>
    <x v="0"/>
    <n v="8"/>
    <n v="7"/>
    <n v="1.1428571428571428"/>
    <n v="9.8571428571428577"/>
    <d v="1899-12-30T00:00:10"/>
  </r>
  <r>
    <s v="/tramites/f351f00b-ad33-4dfc-b0eb-a030099019ce"/>
    <x v="68"/>
    <x v="0"/>
    <n v="8"/>
    <n v="1"/>
    <n v="8"/>
    <n v="191"/>
    <d v="1899-12-30T00:03:11"/>
  </r>
  <r>
    <s v="/tramites/f351f00b-ad33-4dfc-b0eb-a030099019ce"/>
    <x v="70"/>
    <x v="0"/>
    <n v="8"/>
    <n v="4"/>
    <n v="2"/>
    <n v="37.5"/>
    <d v="1899-12-30T00:00:38"/>
  </r>
  <r>
    <s v="/tramites/ventanilla/0"/>
    <x v="50"/>
    <x v="2"/>
    <n v="8"/>
    <n v="6"/>
    <n v="1.3333333333333333"/>
    <n v="53.666666666666664"/>
    <d v="1899-12-30T00:00:54"/>
  </r>
  <r>
    <s v="/tramites/ventanilla/0"/>
    <x v="87"/>
    <x v="2"/>
    <n v="8"/>
    <n v="5"/>
    <n v="1.6"/>
    <n v="26.6"/>
    <d v="1899-12-30T00:00:27"/>
  </r>
  <r>
    <s v="/tramites/ventanilla/1"/>
    <x v="7"/>
    <x v="7"/>
    <n v="8"/>
    <n v="5"/>
    <n v="1.6"/>
    <n v="15.6"/>
    <d v="1899-12-30T00:00:16"/>
  </r>
  <r>
    <s v="/tramites/ventanilla/1"/>
    <x v="23"/>
    <x v="7"/>
    <n v="8"/>
    <n v="6"/>
    <n v="1.3333333333333333"/>
    <n v="23.166666666666668"/>
    <d v="1899-12-30T00:00:23"/>
  </r>
  <r>
    <s v="/tramites/ventanilla/2"/>
    <x v="12"/>
    <x v="5"/>
    <n v="8"/>
    <n v="1"/>
    <n v="8"/>
    <n v="80"/>
    <d v="1899-12-30T00:01:20"/>
  </r>
  <r>
    <s v="/tramites/ventanilla/2"/>
    <x v="51"/>
    <x v="5"/>
    <n v="8"/>
    <n v="4"/>
    <n v="2"/>
    <n v="14"/>
    <d v="1899-12-30T00:00:14"/>
  </r>
  <r>
    <s v="/tramites/ventanilla/3"/>
    <x v="27"/>
    <x v="6"/>
    <n v="8"/>
    <n v="2"/>
    <n v="4"/>
    <n v="61.5"/>
    <d v="1899-12-30T00:01:01"/>
  </r>
  <r>
    <s v="/tramites/ventanilla/3"/>
    <x v="63"/>
    <x v="6"/>
    <n v="8"/>
    <n v="2"/>
    <n v="4"/>
    <n v="74.5"/>
    <d v="1899-12-30T00:01:15"/>
  </r>
  <r>
    <s v="/ciudadano"/>
    <x v="88"/>
    <x v="3"/>
    <n v="7"/>
    <n v="2"/>
    <n v="3.5"/>
    <n v="11.5"/>
    <d v="1899-12-30T00:00:11"/>
  </r>
  <r>
    <s v="/ciudadano"/>
    <x v="78"/>
    <x v="3"/>
    <n v="7"/>
    <n v="2"/>
    <n v="3.5"/>
    <n v="13.5"/>
    <d v="1899-12-30T00:00:14"/>
  </r>
  <r>
    <s v="/ciudadano"/>
    <x v="72"/>
    <x v="3"/>
    <n v="7"/>
    <n v="1"/>
    <n v="7"/>
    <n v="38"/>
    <d v="1899-12-30T00:00:38"/>
  </r>
  <r>
    <s v="/ciudadano"/>
    <x v="13"/>
    <x v="3"/>
    <n v="7"/>
    <n v="3"/>
    <n v="2.3333333333333335"/>
    <n v="31"/>
    <d v="1899-12-30T00:00:31"/>
  </r>
  <r>
    <s v="/ciudadano/bandeja/dictamenes"/>
    <x v="82"/>
    <x v="3"/>
    <n v="7"/>
    <n v="1"/>
    <n v="7"/>
    <n v="34"/>
    <d v="1899-12-30T00:00:34"/>
  </r>
  <r>
    <s v="/ciudadano/bandeja/notificaciones"/>
    <x v="5"/>
    <x v="3"/>
    <n v="7"/>
    <n v="5"/>
    <n v="1.4"/>
    <n v="2.6"/>
    <d v="1899-12-30T00:00:03"/>
  </r>
  <r>
    <s v="/ciudadano/bandeja/notificaciones"/>
    <x v="10"/>
    <x v="3"/>
    <n v="7"/>
    <n v="2"/>
    <n v="3.5"/>
    <n v="12.5"/>
    <d v="1899-12-30T00:00:12"/>
  </r>
  <r>
    <s v="/ciudadano/bandeja/notificaciones"/>
    <x v="78"/>
    <x v="3"/>
    <n v="7"/>
    <n v="2"/>
    <n v="3.5"/>
    <n v="18.5"/>
    <d v="1899-12-30T00:00:19"/>
  </r>
  <r>
    <s v="/ciudadano/bandeja/solicitudes"/>
    <x v="31"/>
    <x v="3"/>
    <n v="7"/>
    <n v="1"/>
    <n v="7"/>
    <n v="264"/>
    <d v="1899-12-30T00:04:24"/>
  </r>
  <r>
    <s v="/ciudadano/bandeja/solicitudes"/>
    <x v="10"/>
    <x v="3"/>
    <n v="7"/>
    <n v="2"/>
    <n v="3.5"/>
    <n v="27"/>
    <d v="1899-12-30T00:00:27"/>
  </r>
  <r>
    <s v="/ciudadano/bandeja/solicitudes"/>
    <x v="72"/>
    <x v="3"/>
    <n v="7"/>
    <n v="1"/>
    <n v="7"/>
    <n v="57"/>
    <d v="1899-12-30T00:00:57"/>
  </r>
  <r>
    <s v="/ciudadano/bandeja/solicitudes"/>
    <x v="13"/>
    <x v="3"/>
    <n v="7"/>
    <n v="3"/>
    <n v="2.3333333333333335"/>
    <n v="37.666666666666664"/>
    <d v="1899-12-30T00:00:38"/>
  </r>
  <r>
    <s v="/ciudadano/bandeja/solicitudes"/>
    <x v="89"/>
    <x v="3"/>
    <n v="7"/>
    <n v="1"/>
    <n v="7"/>
    <n v="54"/>
    <d v="1899-12-30T00:00:54"/>
  </r>
  <r>
    <s v="/ciudadano/solicitud/3e2ffa1e-0018-4a92-b23f-d77afb8300c3"/>
    <x v="0"/>
    <x v="3"/>
    <n v="7"/>
    <n v="3"/>
    <n v="2.3333333333333335"/>
    <n v="142.66666666666666"/>
    <d v="1899-12-30T00:02:23"/>
  </r>
  <r>
    <s v="/ciudadano/solicitud/e45fcc3d-7515-4a02-a9c1-0b72ddb3138e"/>
    <x v="14"/>
    <x v="3"/>
    <n v="7"/>
    <n v="4"/>
    <n v="1.75"/>
    <n v="161"/>
    <d v="1899-12-30T00:02:41"/>
  </r>
  <r>
    <s v="/index.php/login"/>
    <x v="0"/>
    <x v="1"/>
    <n v="7"/>
    <n v="5"/>
    <n v="1.4"/>
    <n v="15"/>
    <d v="1899-12-30T00:00:15"/>
  </r>
  <r>
    <s v="/index.php/login-agent"/>
    <x v="13"/>
    <x v="1"/>
    <n v="7"/>
    <n v="1"/>
    <n v="7"/>
    <n v="419"/>
    <d v="1899-12-30T00:06:59"/>
  </r>
  <r>
    <s v="/login"/>
    <x v="32"/>
    <x v="1"/>
    <n v="7"/>
    <n v="6"/>
    <n v="1.1666666666666667"/>
    <n v="15"/>
    <d v="1899-12-30T00:00:15"/>
  </r>
  <r>
    <s v="/login"/>
    <x v="90"/>
    <x v="1"/>
    <n v="7"/>
    <n v="7"/>
    <n v="1"/>
    <n v="3.7142857142857144"/>
    <d v="1899-12-30T00:00:04"/>
  </r>
  <r>
    <s v="/login"/>
    <x v="91"/>
    <x v="1"/>
    <n v="7"/>
    <n v="1"/>
    <n v="7"/>
    <n v="25"/>
    <d v="1899-12-30T00:00:25"/>
  </r>
  <r>
    <s v="/login"/>
    <x v="88"/>
    <x v="1"/>
    <n v="7"/>
    <n v="3"/>
    <n v="2.3333333333333335"/>
    <n v="4"/>
    <d v="1899-12-30T00:00:04"/>
  </r>
  <r>
    <s v="/login"/>
    <x v="86"/>
    <x v="1"/>
    <n v="7"/>
    <n v="7"/>
    <n v="1"/>
    <n v="12.714285714285714"/>
    <d v="1899-12-30T00:00:13"/>
  </r>
  <r>
    <s v="/login"/>
    <x v="69"/>
    <x v="1"/>
    <n v="7"/>
    <n v="6"/>
    <n v="1.1666666666666667"/>
    <n v="5"/>
    <d v="1899-12-30T00:00:05"/>
  </r>
  <r>
    <s v="/register"/>
    <x v="20"/>
    <x v="8"/>
    <n v="7"/>
    <n v="3"/>
    <n v="2.3333333333333335"/>
    <n v="4.333333333333333"/>
    <d v="1899-12-30T00:00:04"/>
  </r>
  <r>
    <s v="/register"/>
    <x v="23"/>
    <x v="8"/>
    <n v="7"/>
    <n v="6"/>
    <n v="1.1666666666666667"/>
    <n v="4.5"/>
    <d v="1899-12-30T00:00:05"/>
  </r>
  <r>
    <s v="/register"/>
    <x v="29"/>
    <x v="8"/>
    <n v="7"/>
    <n v="5"/>
    <n v="1.4"/>
    <n v="2.8"/>
    <d v="1899-12-30T00:00:03"/>
  </r>
  <r>
    <s v="/register/citizen"/>
    <x v="33"/>
    <x v="8"/>
    <n v="7"/>
    <n v="2"/>
    <n v="3.5"/>
    <n v="110"/>
    <d v="1899-12-30T00:01:50"/>
  </r>
  <r>
    <s v="/register/citizen"/>
    <x v="23"/>
    <x v="8"/>
    <n v="7"/>
    <n v="3"/>
    <n v="2.3333333333333335"/>
    <n v="46"/>
    <d v="1899-12-30T00:00:46"/>
  </r>
  <r>
    <s v="/register/legal-entity"/>
    <x v="14"/>
    <x v="8"/>
    <n v="7"/>
    <n v="4"/>
    <n v="1.75"/>
    <n v="167.25"/>
    <d v="1899-12-30T00:02:47"/>
  </r>
  <r>
    <s v="/tramites"/>
    <x v="56"/>
    <x v="0"/>
    <n v="7"/>
    <n v="6"/>
    <n v="1.1666666666666667"/>
    <n v="40.333333333333336"/>
    <d v="1899-12-30T00:00:40"/>
  </r>
  <r>
    <s v="/tramites"/>
    <x v="36"/>
    <x v="0"/>
    <n v="7"/>
    <n v="3"/>
    <n v="2.3333333333333335"/>
    <n v="21.666666666666668"/>
    <d v="1899-12-30T00:00:22"/>
  </r>
  <r>
    <s v="/tramites"/>
    <x v="92"/>
    <x v="0"/>
    <n v="7"/>
    <n v="1"/>
    <n v="7"/>
    <n v="147"/>
    <d v="1899-12-30T00:02:27"/>
  </r>
  <r>
    <s v="/tramites"/>
    <x v="37"/>
    <x v="0"/>
    <n v="7"/>
    <n v="1"/>
    <n v="7"/>
    <n v="62"/>
    <d v="1899-12-30T00:01:02"/>
  </r>
  <r>
    <s v="/tramites"/>
    <x v="71"/>
    <x v="0"/>
    <n v="7"/>
    <n v="4"/>
    <n v="1.75"/>
    <n v="515"/>
    <d v="1899-12-30T00:08:35"/>
  </r>
  <r>
    <s v="/tramites/045eb4aa-592d-4aa0-9e70-3f8a07764cb5"/>
    <x v="9"/>
    <x v="0"/>
    <n v="7"/>
    <n v="3"/>
    <n v="2.3333333333333335"/>
    <n v="57.666666666666664"/>
    <d v="1899-12-30T00:00:58"/>
  </r>
  <r>
    <s v="/tramites/0f4eb8d2-8ded-44d5-8a04-6ca50e25b5ae"/>
    <x v="13"/>
    <x v="0"/>
    <n v="7"/>
    <n v="5"/>
    <n v="1.4"/>
    <n v="19.8"/>
    <d v="1899-12-30T00:00:20"/>
  </r>
  <r>
    <s v="/tramites/0f4eb8d2-8ded-44d5-8a04-6ca50e25b5ae"/>
    <x v="93"/>
    <x v="0"/>
    <n v="7"/>
    <n v="1"/>
    <n v="7"/>
    <n v="614"/>
    <d v="1899-12-30T00:10:14"/>
  </r>
  <r>
    <s v="/tramites/1bf2d23b-174f-44ee-80bb-6c1f0519ef5c"/>
    <x v="8"/>
    <x v="0"/>
    <n v="7"/>
    <n v="4"/>
    <n v="1.75"/>
    <n v="31.5"/>
    <d v="1899-12-30T00:00:32"/>
  </r>
  <r>
    <s v="/tramites/1bf2d23b-174f-44ee-80bb-6c1f0519ef5c"/>
    <x v="9"/>
    <x v="0"/>
    <n v="7"/>
    <n v="2"/>
    <n v="3.5"/>
    <n v="89.5"/>
    <d v="1899-12-30T00:01:30"/>
  </r>
  <r>
    <s v="/tramites/2653c213-fa52-4e4b-b4d9-e9f488d6799b"/>
    <x v="3"/>
    <x v="0"/>
    <n v="7"/>
    <n v="4"/>
    <n v="1.75"/>
    <n v="18"/>
    <d v="1899-12-30T00:00:18"/>
  </r>
  <r>
    <s v="/tramites/288e678e-eb00-4bf3-9df3-68d37f23a7cc"/>
    <x v="12"/>
    <x v="0"/>
    <n v="7"/>
    <n v="3"/>
    <n v="2.3333333333333335"/>
    <n v="29"/>
    <d v="1899-12-30T00:00:29"/>
  </r>
  <r>
    <s v="/tramites/288e678e-eb00-4bf3-9df3-68d37f23a7cc"/>
    <x v="6"/>
    <x v="0"/>
    <n v="7"/>
    <n v="3"/>
    <n v="2.3333333333333335"/>
    <n v="148"/>
    <d v="1899-12-30T00:02:28"/>
  </r>
  <r>
    <s v="/tramites/308f225c-db28-42f2-9511-561a9196bddf"/>
    <x v="2"/>
    <x v="0"/>
    <n v="7"/>
    <n v="6"/>
    <n v="1.1666666666666667"/>
    <n v="21.666666666666668"/>
    <d v="1899-12-30T00:00:22"/>
  </r>
  <r>
    <s v="/tramites/3f86847f-2c39-4cf9-a715-299cfc549a8e"/>
    <x v="0"/>
    <x v="0"/>
    <n v="7"/>
    <n v="3"/>
    <n v="2.3333333333333335"/>
    <n v="15"/>
    <d v="1899-12-30T00:00:15"/>
  </r>
  <r>
    <s v="/tramites/43c734d2-3e59-4a18-a937-5c0be119f3ce"/>
    <x v="14"/>
    <x v="0"/>
    <n v="7"/>
    <n v="3"/>
    <n v="2.3333333333333335"/>
    <n v="194.33333333333334"/>
    <d v="1899-12-30T00:03:14"/>
  </r>
  <r>
    <s v="/tramites/43c734d2-3e59-4a18-a937-5c0be119f3ce"/>
    <x v="1"/>
    <x v="0"/>
    <n v="7"/>
    <n v="5"/>
    <n v="1.4"/>
    <n v="59.4"/>
    <d v="1899-12-30T00:00:59"/>
  </r>
  <r>
    <s v="/tramites/5d3a9650-b384-404d-a685-f422df1bec1c"/>
    <x v="0"/>
    <x v="0"/>
    <n v="7"/>
    <n v="5"/>
    <n v="1.4"/>
    <n v="60"/>
    <d v="1899-12-30T00:01:00"/>
  </r>
  <r>
    <s v="/tramites/6a36b258-8aa8-486f-a363-63dc033c5665"/>
    <x v="94"/>
    <x v="0"/>
    <n v="7"/>
    <n v="1"/>
    <n v="7"/>
    <n v="48"/>
    <d v="1899-12-30T00:00:48"/>
  </r>
  <r>
    <s v="/tramites/6a36b258-8aa8-486f-a363-63dc033c5665"/>
    <x v="24"/>
    <x v="0"/>
    <n v="7"/>
    <n v="7"/>
    <n v="1"/>
    <n v="20.285714285714285"/>
    <d v="1899-12-30T00:00:20"/>
  </r>
  <r>
    <s v="/tramites/7d3ced61-97f8-4240-b495-4a89b2591c82"/>
    <x v="0"/>
    <x v="0"/>
    <n v="7"/>
    <n v="4"/>
    <n v="1.75"/>
    <n v="29.25"/>
    <d v="1899-12-30T00:00:29"/>
  </r>
  <r>
    <s v="/tramites/84abce5c-d137-4418-9bf6-1c324db3d0b9"/>
    <x v="1"/>
    <x v="0"/>
    <n v="7"/>
    <n v="1"/>
    <n v="7"/>
    <n v="26"/>
    <d v="1899-12-30T00:00:26"/>
  </r>
  <r>
    <s v="/tramites/84abce5c-d137-4418-9bf6-1c324db3d0b9"/>
    <x v="9"/>
    <x v="0"/>
    <n v="7"/>
    <n v="1"/>
    <n v="7"/>
    <n v="186"/>
    <d v="1899-12-30T00:03:06"/>
  </r>
  <r>
    <s v="/tramites/86f06ddc-2e86-4e69-bd97-00114190b871"/>
    <x v="64"/>
    <x v="0"/>
    <n v="7"/>
    <n v="1"/>
    <n v="7"/>
    <n v="84"/>
    <d v="1899-12-30T00:01:24"/>
  </r>
  <r>
    <s v="/tramites/86f06ddc-2e86-4e69-bd97-00114190b871"/>
    <x v="18"/>
    <x v="0"/>
    <n v="7"/>
    <n v="2"/>
    <n v="3.5"/>
    <n v="36"/>
    <d v="1899-12-30T00:00:36"/>
  </r>
  <r>
    <s v="/tramites/8c73e828-5e43-40a1-9b17-abdf44e80136"/>
    <x v="0"/>
    <x v="0"/>
    <n v="7"/>
    <n v="4"/>
    <n v="1.75"/>
    <n v="9.5"/>
    <d v="1899-12-30T00:00:10"/>
  </r>
  <r>
    <s v="/tramites/97fad3cc-46cb-4489-ac01-f2bc984b59c8"/>
    <x v="3"/>
    <x v="0"/>
    <n v="7"/>
    <n v="6"/>
    <n v="1.1666666666666667"/>
    <n v="32.333333333333336"/>
    <d v="1899-12-30T00:00:32"/>
  </r>
  <r>
    <s v="/tramites/b082d02d-9ad8-4c5f-8eeb-fa68e66f372c"/>
    <x v="27"/>
    <x v="0"/>
    <n v="7"/>
    <n v="4"/>
    <n v="1.75"/>
    <n v="21.25"/>
    <d v="1899-12-30T00:00:21"/>
  </r>
  <r>
    <s v="/tramites/b3930129-d63a-4332-9b71-d2f8a13860ab"/>
    <x v="0"/>
    <x v="0"/>
    <n v="7"/>
    <n v="5"/>
    <n v="1.4"/>
    <n v="16"/>
    <d v="1899-12-30T00:00:16"/>
  </r>
  <r>
    <s v="/tramites/be160297-8687-48b2-bcf0-5a2a6371746d"/>
    <x v="0"/>
    <x v="0"/>
    <n v="7"/>
    <n v="5"/>
    <n v="1.4"/>
    <n v="9.4"/>
    <d v="1899-12-30T00:00:09"/>
  </r>
  <r>
    <s v="/tramites/c0517080-ce45-43a1-a845-c265ff97553a"/>
    <x v="7"/>
    <x v="0"/>
    <n v="7"/>
    <n v="7"/>
    <n v="1"/>
    <n v="22.428571428571427"/>
    <d v="1899-12-30T00:00:22"/>
  </r>
  <r>
    <s v="/tramites/c0517080-ce45-43a1-a845-c265ff97553a"/>
    <x v="95"/>
    <x v="0"/>
    <n v="7"/>
    <n v="2"/>
    <n v="3.5"/>
    <n v="85.5"/>
    <d v="1899-12-30T00:01:26"/>
  </r>
  <r>
    <s v="/tramites/d0b9119d-9a4e-470e-b5dd-f22cf359ee9f"/>
    <x v="14"/>
    <x v="0"/>
    <n v="7"/>
    <n v="2"/>
    <n v="3.5"/>
    <n v="25"/>
    <d v="1899-12-30T00:00:25"/>
  </r>
  <r>
    <s v="/tramites/e5c2036e-61c8-4107-89b4-0b727b327aca"/>
    <x v="0"/>
    <x v="0"/>
    <n v="7"/>
    <n v="2"/>
    <n v="3.5"/>
    <n v="8.5"/>
    <d v="1899-12-30T00:00:09"/>
  </r>
  <r>
    <s v="/tramites/f02633df-dc86-4b61-9628-13d5fe841d51"/>
    <x v="2"/>
    <x v="0"/>
    <n v="7"/>
    <n v="4"/>
    <n v="1.75"/>
    <n v="43.5"/>
    <d v="1899-12-30T00:00:44"/>
  </r>
  <r>
    <s v="/tramites/f351f00b-ad33-4dfc-b0eb-a030099019ce"/>
    <x v="96"/>
    <x v="0"/>
    <n v="7"/>
    <n v="5"/>
    <n v="1.4"/>
    <n v="14.4"/>
    <d v="1899-12-30T00:00:14"/>
  </r>
  <r>
    <s v="/tramites/f351f00b-ad33-4dfc-b0eb-a030099019ce"/>
    <x v="97"/>
    <x v="0"/>
    <n v="7"/>
    <n v="1"/>
    <n v="7"/>
    <n v="49"/>
    <d v="1899-12-30T00:00:49"/>
  </r>
  <r>
    <s v="/tramites/f351f00b-ad33-4dfc-b0eb-a030099019ce"/>
    <x v="62"/>
    <x v="0"/>
    <n v="7"/>
    <n v="2"/>
    <n v="3.5"/>
    <n v="82.5"/>
    <d v="1899-12-30T00:01:23"/>
  </r>
  <r>
    <s v="/tramites/f351f00b-ad33-4dfc-b0eb-a030099019ce"/>
    <x v="65"/>
    <x v="0"/>
    <n v="7"/>
    <n v="4"/>
    <n v="1.75"/>
    <n v="12.25"/>
    <d v="1899-12-30T00:00:12"/>
  </r>
  <r>
    <s v="/tramites/f351f00b-ad33-4dfc-b0eb-a030099019ce"/>
    <x v="27"/>
    <x v="0"/>
    <n v="7"/>
    <n v="4"/>
    <n v="1.75"/>
    <n v="23.75"/>
    <d v="1899-12-30T00:00:24"/>
  </r>
  <r>
    <s v="/tramites/f351f00b-ad33-4dfc-b0eb-a030099019ce"/>
    <x v="72"/>
    <x v="0"/>
    <n v="7"/>
    <n v="1"/>
    <n v="7"/>
    <n v="22"/>
    <d v="1899-12-30T00:00:22"/>
  </r>
  <r>
    <s v="/tramites/f351f00b-ad33-4dfc-b0eb-a030099019ce"/>
    <x v="35"/>
    <x v="0"/>
    <n v="7"/>
    <n v="4"/>
    <n v="1.75"/>
    <n v="12.75"/>
    <d v="1899-12-30T00:00:13"/>
  </r>
  <r>
    <s v="/tramites/f351f00b-ad33-4dfc-b0eb-a030099019ce"/>
    <x v="53"/>
    <x v="0"/>
    <n v="7"/>
    <n v="2"/>
    <n v="3.5"/>
    <n v="80"/>
    <d v="1899-12-30T00:01:20"/>
  </r>
  <r>
    <s v="/tramites/f351f00b-ad33-4dfc-b0eb-a030099019ce"/>
    <x v="98"/>
    <x v="0"/>
    <n v="7"/>
    <n v="1"/>
    <n v="7"/>
    <n v="36"/>
    <d v="1899-12-30T00:00:36"/>
  </r>
  <r>
    <s v="/tramites/ventanilla/0"/>
    <x v="94"/>
    <x v="2"/>
    <n v="7"/>
    <n v="2"/>
    <n v="3.5"/>
    <n v="67.5"/>
    <d v="1899-12-30T00:01:07"/>
  </r>
  <r>
    <s v="/tramites/ventanilla/0"/>
    <x v="99"/>
    <x v="2"/>
    <n v="7"/>
    <n v="5"/>
    <n v="1.4"/>
    <n v="17.8"/>
    <d v="1899-12-30T00:00:18"/>
  </r>
  <r>
    <s v="/tramites/ventanilla/0"/>
    <x v="69"/>
    <x v="2"/>
    <n v="7"/>
    <n v="4"/>
    <n v="1.75"/>
    <n v="25.5"/>
    <d v="1899-12-30T00:00:26"/>
  </r>
  <r>
    <s v="/tramites/ventanilla/0"/>
    <x v="100"/>
    <x v="2"/>
    <n v="7"/>
    <n v="1"/>
    <n v="7"/>
    <n v="631"/>
    <d v="1899-12-30T00:10:31"/>
  </r>
  <r>
    <s v="/tramites/ventanilla/0"/>
    <x v="44"/>
    <x v="2"/>
    <n v="7"/>
    <n v="4"/>
    <n v="1.75"/>
    <n v="217"/>
    <d v="1899-12-30T00:03:37"/>
  </r>
  <r>
    <s v="/tramites/ventanilla/1"/>
    <x v="25"/>
    <x v="7"/>
    <n v="7"/>
    <n v="5"/>
    <n v="1.4"/>
    <n v="19.8"/>
    <d v="1899-12-30T00:00:20"/>
  </r>
  <r>
    <s v="/tramites/ventanilla/1"/>
    <x v="20"/>
    <x v="7"/>
    <n v="7"/>
    <n v="3"/>
    <n v="2.3333333333333335"/>
    <n v="27"/>
    <d v="1899-12-30T00:00:27"/>
  </r>
  <r>
    <s v="/tramites/ventanilla/1"/>
    <x v="35"/>
    <x v="7"/>
    <n v="7"/>
    <n v="4"/>
    <n v="1.75"/>
    <n v="12.75"/>
    <d v="1899-12-30T00:00:13"/>
  </r>
  <r>
    <s v="/tramites/ventanilla/1"/>
    <x v="34"/>
    <x v="7"/>
    <n v="7"/>
    <n v="4"/>
    <n v="1.75"/>
    <n v="43.25"/>
    <d v="1899-12-30T00:00:43"/>
  </r>
  <r>
    <s v="/tramites/ventanilla/1"/>
    <x v="44"/>
    <x v="7"/>
    <n v="7"/>
    <n v="1"/>
    <n v="7"/>
    <n v="119"/>
    <d v="1899-12-30T00:01:59"/>
  </r>
  <r>
    <s v="/tramites/ventanilla/2"/>
    <x v="17"/>
    <x v="5"/>
    <n v="7"/>
    <n v="4"/>
    <n v="1.75"/>
    <n v="18.75"/>
    <d v="1899-12-30T00:00:19"/>
  </r>
  <r>
    <s v="/tramites/ventanilla/2"/>
    <x v="101"/>
    <x v="5"/>
    <n v="7"/>
    <n v="1"/>
    <n v="7"/>
    <n v="36"/>
    <d v="1899-12-30T00:00:36"/>
  </r>
  <r>
    <s v="/tramites/ventanilla/3"/>
    <x v="11"/>
    <x v="6"/>
    <n v="7"/>
    <n v="3"/>
    <n v="2.3333333333333335"/>
    <n v="28.666666666666668"/>
    <d v="1899-12-30T00:00:29"/>
  </r>
  <r>
    <s v="/ciudadano"/>
    <x v="49"/>
    <x v="3"/>
    <n v="6"/>
    <n v="2"/>
    <n v="3"/>
    <n v="16"/>
    <d v="1899-12-30T00:00:16"/>
  </r>
  <r>
    <s v="/ciudadano"/>
    <x v="77"/>
    <x v="3"/>
    <n v="6"/>
    <n v="1"/>
    <n v="6"/>
    <n v="93"/>
    <d v="1899-12-30T00:01:33"/>
  </r>
  <r>
    <s v="/ciudadano"/>
    <x v="82"/>
    <x v="3"/>
    <n v="6"/>
    <n v="1"/>
    <n v="6"/>
    <n v="33"/>
    <d v="1899-12-30T00:00:33"/>
  </r>
  <r>
    <s v="/ciudadano"/>
    <x v="21"/>
    <x v="3"/>
    <n v="6"/>
    <n v="2"/>
    <n v="3"/>
    <n v="11"/>
    <d v="1899-12-30T00:00:11"/>
  </r>
  <r>
    <s v="/ciudadano"/>
    <x v="37"/>
    <x v="3"/>
    <n v="6"/>
    <n v="3"/>
    <n v="2"/>
    <n v="5"/>
    <d v="1899-12-30T00:00:05"/>
  </r>
  <r>
    <s v="/ciudadano/bandeja/dictamenes"/>
    <x v="8"/>
    <x v="3"/>
    <n v="6"/>
    <n v="4"/>
    <n v="1.5"/>
    <n v="9.5"/>
    <d v="1899-12-30T00:00:10"/>
  </r>
  <r>
    <s v="/ciudadano/bandeja/dictamenes"/>
    <x v="10"/>
    <x v="3"/>
    <n v="6"/>
    <n v="2"/>
    <n v="3"/>
    <n v="3.5"/>
    <d v="1899-12-30T00:00:04"/>
  </r>
  <r>
    <s v="/ciudadano/bandeja/notificaciones"/>
    <x v="8"/>
    <x v="3"/>
    <n v="6"/>
    <n v="3"/>
    <n v="2"/>
    <n v="55.333333333333336"/>
    <d v="1899-12-30T00:00:55"/>
  </r>
  <r>
    <s v="/ciudadano/bandeja/notificaciones"/>
    <x v="88"/>
    <x v="3"/>
    <n v="6"/>
    <n v="2"/>
    <n v="3"/>
    <n v="35.5"/>
    <d v="1899-12-30T00:00:36"/>
  </r>
  <r>
    <s v="/ciudadano/bandeja/notificaciones"/>
    <x v="89"/>
    <x v="3"/>
    <n v="6"/>
    <n v="1"/>
    <n v="6"/>
    <n v="119"/>
    <d v="1899-12-30T00:01:59"/>
  </r>
  <r>
    <s v="/ciudadano/bandeja/notificaciones"/>
    <x v="23"/>
    <x v="3"/>
    <n v="6"/>
    <n v="2"/>
    <n v="3"/>
    <n v="5"/>
    <d v="1899-12-30T00:00:05"/>
  </r>
  <r>
    <s v="/ciudadano/bandeja/notificaciones"/>
    <x v="63"/>
    <x v="3"/>
    <n v="6"/>
    <n v="3"/>
    <n v="2"/>
    <n v="14.666666666666666"/>
    <d v="1899-12-30T00:00:15"/>
  </r>
  <r>
    <s v="/ciudadano/bandeja/solicitudes"/>
    <x v="88"/>
    <x v="3"/>
    <n v="6"/>
    <n v="3"/>
    <n v="2"/>
    <n v="78.333333333333329"/>
    <d v="1899-12-30T00:01:18"/>
  </r>
  <r>
    <s v="/ciudadano/solicitud/308f225c-db28-42f2-9511-561a9196bddf"/>
    <x v="1"/>
    <x v="3"/>
    <n v="6"/>
    <n v="3"/>
    <n v="2"/>
    <n v="238"/>
    <d v="1899-12-30T00:03:58"/>
  </r>
  <r>
    <s v="/ciudadano/solicitud/4e751ed8-7f34-49e8-8830-deab372c4bb9"/>
    <x v="0"/>
    <x v="3"/>
    <n v="6"/>
    <n v="2"/>
    <n v="3"/>
    <n v="339.5"/>
    <d v="1899-12-30T00:05:39"/>
  </r>
  <r>
    <s v="/ciudadano/solicitud/86f06ddc-2e86-4e69-bd97-00114190b871"/>
    <x v="64"/>
    <x v="3"/>
    <n v="6"/>
    <n v="1"/>
    <n v="6"/>
    <n v="2161"/>
    <d v="1899-12-30T00:36:01"/>
  </r>
  <r>
    <s v="/ciudadano/solicitud/b082d02d-9ad8-4c5f-8eeb-fa68e66f372c"/>
    <x v="1"/>
    <x v="3"/>
    <n v="6"/>
    <n v="3"/>
    <n v="2"/>
    <n v="48"/>
    <d v="1899-12-30T00:00:48"/>
  </r>
  <r>
    <s v="/ciudadano/solicitud/b082d02d-9ad8-4c5f-8eeb-fa68e66f372c"/>
    <x v="0"/>
    <x v="3"/>
    <n v="6"/>
    <n v="5"/>
    <n v="1.2"/>
    <n v="30.4"/>
    <d v="1899-12-30T00:00:30"/>
  </r>
  <r>
    <s v="/ciudadano/solicitud/e45fcc3d-7515-4a02-a9c1-0b72ddb3138e"/>
    <x v="37"/>
    <x v="3"/>
    <n v="6"/>
    <n v="1"/>
    <n v="6"/>
    <n v="439"/>
    <d v="1899-12-30T00:07:19"/>
  </r>
  <r>
    <s v="/login"/>
    <x v="96"/>
    <x v="1"/>
    <n v="6"/>
    <n v="5"/>
    <n v="1.2"/>
    <n v="7.4"/>
    <d v="1899-12-30T00:00:07"/>
  </r>
  <r>
    <s v="/login"/>
    <x v="50"/>
    <x v="1"/>
    <n v="6"/>
    <n v="2"/>
    <n v="3"/>
    <n v="39.5"/>
    <d v="1899-12-30T00:00:40"/>
  </r>
  <r>
    <s v="/login"/>
    <x v="64"/>
    <x v="1"/>
    <n v="6"/>
    <n v="4"/>
    <n v="1.5"/>
    <n v="6.75"/>
    <d v="1899-12-30T00:00:07"/>
  </r>
  <r>
    <s v="/login"/>
    <x v="102"/>
    <x v="1"/>
    <n v="6"/>
    <n v="1"/>
    <n v="6"/>
    <n v="26"/>
    <d v="1899-12-30T00:00:26"/>
  </r>
  <r>
    <s v="/login"/>
    <x v="70"/>
    <x v="1"/>
    <n v="6"/>
    <n v="6"/>
    <n v="1"/>
    <n v="7.666666666666667"/>
    <d v="1899-12-30T00:00:08"/>
  </r>
  <r>
    <s v="/login"/>
    <x v="55"/>
    <x v="1"/>
    <n v="6"/>
    <n v="4"/>
    <n v="1.5"/>
    <n v="21.5"/>
    <d v="1899-12-30T00:00:22"/>
  </r>
  <r>
    <s v="/login-agent"/>
    <x v="19"/>
    <x v="1"/>
    <n v="6"/>
    <n v="3"/>
    <n v="2"/>
    <n v="26.333333333333332"/>
    <d v="1899-12-30T00:00:26"/>
  </r>
  <r>
    <s v="/login-agent"/>
    <x v="13"/>
    <x v="1"/>
    <n v="6"/>
    <n v="3"/>
    <n v="2"/>
    <n v="7.666666666666667"/>
    <d v="1899-12-30T00:00:08"/>
  </r>
  <r>
    <s v="/register"/>
    <x v="17"/>
    <x v="8"/>
    <n v="6"/>
    <n v="6"/>
    <n v="1"/>
    <n v="3.5"/>
    <d v="1899-12-30T00:00:04"/>
  </r>
  <r>
    <s v="/register/citizen"/>
    <x v="59"/>
    <x v="8"/>
    <n v="6"/>
    <n v="3"/>
    <n v="2"/>
    <n v="366"/>
    <d v="1899-12-30T00:06:06"/>
  </r>
  <r>
    <s v="/register/citizen"/>
    <x v="68"/>
    <x v="8"/>
    <n v="6"/>
    <n v="1"/>
    <n v="6"/>
    <n v="376"/>
    <d v="1899-12-30T00:06:16"/>
  </r>
  <r>
    <s v="/register/citizen"/>
    <x v="52"/>
    <x v="8"/>
    <n v="6"/>
    <n v="1"/>
    <n v="6"/>
    <n v="396"/>
    <d v="1899-12-30T00:06:36"/>
  </r>
  <r>
    <s v="/register/legal-entity"/>
    <x v="5"/>
    <x v="8"/>
    <n v="6"/>
    <n v="4"/>
    <n v="1.5"/>
    <n v="153"/>
    <d v="1899-12-30T00:02:33"/>
  </r>
  <r>
    <s v="/register/legal-entity"/>
    <x v="2"/>
    <x v="8"/>
    <n v="6"/>
    <n v="5"/>
    <n v="1.2"/>
    <n v="31.8"/>
    <d v="1899-12-30T00:00:32"/>
  </r>
  <r>
    <s v="/tramites"/>
    <x v="94"/>
    <x v="0"/>
    <n v="6"/>
    <n v="2"/>
    <n v="3"/>
    <n v="65.5"/>
    <d v="1899-12-30T00:01:06"/>
  </r>
  <r>
    <s v="/tramites"/>
    <x v="103"/>
    <x v="0"/>
    <n v="6"/>
    <n v="1"/>
    <n v="6"/>
    <n v="114"/>
    <d v="1899-12-30T00:01:54"/>
  </r>
  <r>
    <s v="/tramites"/>
    <x v="104"/>
    <x v="0"/>
    <n v="6"/>
    <n v="2"/>
    <n v="3"/>
    <n v="66.5"/>
    <d v="1899-12-30T00:01:06"/>
  </r>
  <r>
    <s v="/tramites"/>
    <x v="87"/>
    <x v="0"/>
    <n v="6"/>
    <n v="2"/>
    <n v="3"/>
    <n v="84"/>
    <d v="1899-12-30T00:01:24"/>
  </r>
  <r>
    <s v="/tramites"/>
    <x v="105"/>
    <x v="0"/>
    <n v="6"/>
    <n v="1"/>
    <n v="6"/>
    <n v="92"/>
    <d v="1899-12-30T00:01:32"/>
  </r>
  <r>
    <s v="/tramites/045eb4aa-592d-4aa0-9e70-3f8a07764cb5"/>
    <x v="4"/>
    <x v="0"/>
    <n v="6"/>
    <n v="3"/>
    <n v="2"/>
    <n v="13.333333333333334"/>
    <d v="1899-12-30T00:00:13"/>
  </r>
  <r>
    <s v="/tramites/0f4eb8d2-8ded-44d5-8a04-6ca50e25b5ae"/>
    <x v="8"/>
    <x v="0"/>
    <n v="6"/>
    <n v="6"/>
    <n v="1"/>
    <n v="260.33333333333331"/>
    <d v="1899-12-30T00:04:20"/>
  </r>
  <r>
    <s v="/tramites/0f4eb8d2-8ded-44d5-8a04-6ca50e25b5ae"/>
    <x v="15"/>
    <x v="0"/>
    <n v="6"/>
    <n v="6"/>
    <n v="1"/>
    <n v="30.833333333333332"/>
    <d v="1899-12-30T00:00:31"/>
  </r>
  <r>
    <s v="/tramites/0f4eb8d2-8ded-44d5-8a04-6ca50e25b5ae"/>
    <x v="65"/>
    <x v="0"/>
    <n v="6"/>
    <n v="4"/>
    <n v="1.5"/>
    <n v="5"/>
    <d v="1899-12-30T00:00:05"/>
  </r>
  <r>
    <s v="/tramites/1bf2d23b-174f-44ee-80bb-6c1f0519ef5c"/>
    <x v="33"/>
    <x v="0"/>
    <n v="6"/>
    <n v="1"/>
    <n v="6"/>
    <n v="187"/>
    <d v="1899-12-30T00:03:07"/>
  </r>
  <r>
    <s v="/tramites/1bf2d23b-174f-44ee-80bb-6c1f0519ef5c"/>
    <x v="30"/>
    <x v="0"/>
    <n v="6"/>
    <n v="2"/>
    <n v="3"/>
    <n v="38.5"/>
    <d v="1899-12-30T00:00:39"/>
  </r>
  <r>
    <s v="/tramites/23b76e97-c6f8-4c58-be37-cf163d742efb"/>
    <x v="2"/>
    <x v="0"/>
    <n v="6"/>
    <n v="1"/>
    <n v="6"/>
    <n v="117"/>
    <d v="1899-12-30T00:01:57"/>
  </r>
  <r>
    <s v="/tramites/23b76e97-c6f8-4c58-be37-cf163d742efb"/>
    <x v="1"/>
    <x v="0"/>
    <n v="6"/>
    <n v="4"/>
    <n v="1.5"/>
    <n v="34"/>
    <d v="1899-12-30T00:00:34"/>
  </r>
  <r>
    <s v="/tramites/2f4e2e13-bec8-4d26-aff6-9b68bdd93e8b"/>
    <x v="0"/>
    <x v="0"/>
    <n v="6"/>
    <n v="4"/>
    <n v="1.5"/>
    <n v="7.5"/>
    <d v="1899-12-30T00:00:08"/>
  </r>
  <r>
    <s v="/tramites/308f225c-db28-42f2-9511-561a9196bddf"/>
    <x v="79"/>
    <x v="0"/>
    <n v="6"/>
    <n v="1"/>
    <n v="6"/>
    <n v="15"/>
    <d v="1899-12-30T00:00:15"/>
  </r>
  <r>
    <s v="/tramites/308f225c-db28-42f2-9511-561a9196bddf"/>
    <x v="6"/>
    <x v="0"/>
    <n v="6"/>
    <n v="4"/>
    <n v="1.5"/>
    <n v="62.5"/>
    <d v="1899-12-30T00:01:02"/>
  </r>
  <r>
    <s v="/tramites/3d795569-29b1-474e-8ee1-e78afcd72e3c"/>
    <x v="0"/>
    <x v="0"/>
    <n v="6"/>
    <n v="4"/>
    <n v="1.5"/>
    <n v="31.25"/>
    <d v="1899-12-30T00:00:31"/>
  </r>
  <r>
    <s v="/tramites/5432e42a-2af3-4ecb-9735-9b21205f51c7"/>
    <x v="0"/>
    <x v="0"/>
    <n v="6"/>
    <n v="5"/>
    <n v="1.2"/>
    <n v="92.8"/>
    <d v="1899-12-30T00:01:33"/>
  </r>
  <r>
    <s v="/tramites/6a36b258-8aa8-486f-a363-63dc033c5665"/>
    <x v="32"/>
    <x v="0"/>
    <n v="6"/>
    <n v="5"/>
    <n v="1.2"/>
    <n v="25.4"/>
    <d v="1899-12-30T00:00:25"/>
  </r>
  <r>
    <s v="/tramites/6a36b258-8aa8-486f-a363-63dc033c5665"/>
    <x v="12"/>
    <x v="0"/>
    <n v="6"/>
    <n v="3"/>
    <n v="2"/>
    <n v="29.333333333333332"/>
    <d v="1899-12-30T00:00:29"/>
  </r>
  <r>
    <s v="/tramites/7e499415-9a9f-4483-b2a4-80364b55f7a1"/>
    <x v="0"/>
    <x v="0"/>
    <n v="6"/>
    <n v="3"/>
    <n v="2"/>
    <n v="47.666666666666664"/>
    <d v="1899-12-30T00:00:48"/>
  </r>
  <r>
    <s v="/tramites/908cb5ff-bdce-4f6c-897c-0894b4924a1d"/>
    <x v="0"/>
    <x v="0"/>
    <n v="6"/>
    <n v="4"/>
    <n v="1.5"/>
    <n v="4.5"/>
    <d v="1899-12-30T00:00:05"/>
  </r>
  <r>
    <s v="/tramites/97fad3cc-46cb-4489-ac01-f2bc984b59c8"/>
    <x v="16"/>
    <x v="0"/>
    <n v="6"/>
    <n v="2"/>
    <n v="3"/>
    <n v="70.5"/>
    <d v="1899-12-30T00:01:11"/>
  </r>
  <r>
    <s v="/tramites/97fad3cc-46cb-4489-ac01-f2bc984b59c8"/>
    <x v="54"/>
    <x v="0"/>
    <n v="6"/>
    <n v="4"/>
    <n v="1.5"/>
    <n v="17"/>
    <d v="1899-12-30T00:00:17"/>
  </r>
  <r>
    <s v="/tramites/9e1e510c-4cb5-4da9-a963-6749911978f4"/>
    <x v="3"/>
    <x v="0"/>
    <n v="6"/>
    <n v="1"/>
    <n v="6"/>
    <n v="77"/>
    <d v="1899-12-30T00:01:17"/>
  </r>
  <r>
    <s v="/tramites/b082d02d-9ad8-4c5f-8eeb-fa68e66f372c"/>
    <x v="6"/>
    <x v="0"/>
    <n v="6"/>
    <n v="6"/>
    <n v="1"/>
    <n v="18.666666666666668"/>
    <d v="1899-12-30T00:00:19"/>
  </r>
  <r>
    <s v="/tramites/b1017b1f-0919-4c2c-a6ac-32daabfd16d4"/>
    <x v="0"/>
    <x v="0"/>
    <n v="6"/>
    <n v="4"/>
    <n v="1.5"/>
    <n v="9.75"/>
    <d v="1899-12-30T00:00:10"/>
  </r>
  <r>
    <s v="/tramites/c0517080-ce45-43a1-a845-c265ff97553a"/>
    <x v="31"/>
    <x v="0"/>
    <n v="6"/>
    <n v="4"/>
    <n v="1.5"/>
    <n v="31.25"/>
    <d v="1899-12-30T00:00:31"/>
  </r>
  <r>
    <s v="/tramites/c0517080-ce45-43a1-a845-c265ff97553a"/>
    <x v="16"/>
    <x v="0"/>
    <n v="6"/>
    <n v="4"/>
    <n v="1.5"/>
    <n v="27.75"/>
    <d v="1899-12-30T00:00:28"/>
  </r>
  <r>
    <s v="/tramites/c0517080-ce45-43a1-a845-c265ff97553a"/>
    <x v="15"/>
    <x v="0"/>
    <n v="6"/>
    <n v="5"/>
    <n v="1.2"/>
    <n v="25.2"/>
    <d v="1899-12-30T00:00:25"/>
  </r>
  <r>
    <s v="/tramites/c0517080-ce45-43a1-a845-c265ff97553a"/>
    <x v="51"/>
    <x v="0"/>
    <n v="6"/>
    <n v="4"/>
    <n v="1.5"/>
    <n v="11"/>
    <d v="1899-12-30T00:00:11"/>
  </r>
  <r>
    <s v="/tramites/e07f7028-3be2-4a44-a5e4-8b9cc0b0948a"/>
    <x v="0"/>
    <x v="0"/>
    <n v="6"/>
    <n v="3"/>
    <n v="2"/>
    <n v="8.3333333333333339"/>
    <d v="1899-12-30T00:00:08"/>
  </r>
  <r>
    <s v="/tramites/e45fcc3d-7515-4a02-a9c1-0b72ddb3138e"/>
    <x v="40"/>
    <x v="0"/>
    <n v="6"/>
    <n v="1"/>
    <n v="6"/>
    <n v="462"/>
    <d v="1899-12-30T00:07:42"/>
  </r>
  <r>
    <s v="/tramites/e45fcc3d-7515-4a02-a9c1-0b72ddb3138e"/>
    <x v="10"/>
    <x v="0"/>
    <n v="6"/>
    <n v="4"/>
    <n v="1.5"/>
    <n v="68.5"/>
    <d v="1899-12-30T00:01:08"/>
  </r>
  <r>
    <s v="/tramites/e45fcc3d-7515-4a02-a9c1-0b72ddb3138e"/>
    <x v="27"/>
    <x v="0"/>
    <n v="6"/>
    <n v="2"/>
    <n v="3"/>
    <n v="50.5"/>
    <d v="1899-12-30T00:00:51"/>
  </r>
  <r>
    <s v="/tramites/e45fcc3d-7515-4a02-a9c1-0b72ddb3138e"/>
    <x v="17"/>
    <x v="0"/>
    <n v="6"/>
    <n v="4"/>
    <n v="1.5"/>
    <n v="67"/>
    <d v="1899-12-30T00:01:07"/>
  </r>
  <r>
    <s v="/tramites/e45fcc3d-7515-4a02-a9c1-0b72ddb3138e"/>
    <x v="37"/>
    <x v="0"/>
    <n v="6"/>
    <n v="1"/>
    <n v="6"/>
    <n v="21"/>
    <d v="1899-12-30T00:00:21"/>
  </r>
  <r>
    <s v="/tramites/ventanilla/0"/>
    <x v="106"/>
    <x v="2"/>
    <n v="6"/>
    <n v="2"/>
    <n v="3"/>
    <n v="64"/>
    <d v="1899-12-30T00:01:04"/>
  </r>
  <r>
    <s v="/tramites/ventanilla/0"/>
    <x v="12"/>
    <x v="2"/>
    <n v="6"/>
    <n v="5"/>
    <n v="1.2"/>
    <n v="65.8"/>
    <d v="1899-12-30T00:01:06"/>
  </r>
  <r>
    <s v="/tramites/ventanilla/0"/>
    <x v="83"/>
    <x v="2"/>
    <n v="6"/>
    <n v="4"/>
    <n v="1.5"/>
    <n v="17"/>
    <d v="1899-12-30T00:00:17"/>
  </r>
  <r>
    <s v="/tramites/ventanilla/0"/>
    <x v="84"/>
    <x v="2"/>
    <n v="6"/>
    <n v="5"/>
    <n v="1.2"/>
    <n v="14.4"/>
    <d v="1899-12-30T00:00:14"/>
  </r>
  <r>
    <s v="/tramites/ventanilla/0"/>
    <x v="70"/>
    <x v="2"/>
    <n v="6"/>
    <n v="4"/>
    <n v="1.5"/>
    <n v="50"/>
    <d v="1899-12-30T00:00:50"/>
  </r>
  <r>
    <s v="/tramites/ventanilla/0"/>
    <x v="107"/>
    <x v="2"/>
    <n v="6"/>
    <n v="4"/>
    <n v="1.5"/>
    <n v="48.5"/>
    <d v="1899-12-30T00:00:48"/>
  </r>
  <r>
    <s v="/tramites/ventanilla/1"/>
    <x v="27"/>
    <x v="7"/>
    <n v="6"/>
    <n v="3"/>
    <n v="2"/>
    <n v="23.333333333333332"/>
    <d v="1899-12-30T00:00:23"/>
  </r>
  <r>
    <s v="/tramites/ventanilla/1"/>
    <x v="45"/>
    <x v="7"/>
    <n v="6"/>
    <n v="3"/>
    <n v="2"/>
    <n v="23"/>
    <d v="1899-12-30T00:00:23"/>
  </r>
  <r>
    <s v="/tramites/ventanilla/1"/>
    <x v="24"/>
    <x v="7"/>
    <n v="6"/>
    <n v="4"/>
    <n v="1.5"/>
    <n v="61.5"/>
    <d v="1899-12-30T00:01:01"/>
  </r>
  <r>
    <s v="/tramites/ventanilla/1"/>
    <x v="108"/>
    <x v="7"/>
    <n v="6"/>
    <n v="1"/>
    <n v="6"/>
    <n v="116"/>
    <d v="1899-12-30T00:01:56"/>
  </r>
  <r>
    <s v="/tramites/ventanilla/2"/>
    <x v="22"/>
    <x v="5"/>
    <n v="6"/>
    <n v="1"/>
    <n v="6"/>
    <n v="32"/>
    <d v="1899-12-30T00:00:32"/>
  </r>
  <r>
    <s v="/tramites/ventanilla/2"/>
    <x v="34"/>
    <x v="5"/>
    <n v="6"/>
    <n v="3"/>
    <n v="2"/>
    <n v="37.666666666666664"/>
    <d v="1899-12-30T00:00:38"/>
  </r>
  <r>
    <s v="/tramites/ventanilla/2"/>
    <x v="93"/>
    <x v="5"/>
    <n v="6"/>
    <n v="1"/>
    <n v="6"/>
    <n v="78"/>
    <d v="1899-12-30T00:01:18"/>
  </r>
  <r>
    <s v="/tramites/ventanilla/3"/>
    <x v="40"/>
    <x v="6"/>
    <n v="6"/>
    <n v="1"/>
    <n v="6"/>
    <n v="93"/>
    <d v="1899-12-30T00:01:33"/>
  </r>
  <r>
    <s v="/tramites/ventanilla/3"/>
    <x v="33"/>
    <x v="6"/>
    <n v="6"/>
    <n v="3"/>
    <n v="2"/>
    <n v="70.666666666666671"/>
    <d v="1899-12-30T00:01:11"/>
  </r>
  <r>
    <s v="/tramites/ventanilla/3"/>
    <x v="59"/>
    <x v="6"/>
    <n v="6"/>
    <n v="1"/>
    <n v="6"/>
    <n v="481"/>
    <d v="1899-12-30T00:08:01"/>
  </r>
  <r>
    <s v="/tramites/ventanilla/3"/>
    <x v="51"/>
    <x v="6"/>
    <n v="6"/>
    <n v="5"/>
    <n v="1.2"/>
    <n v="22"/>
    <d v="1899-12-30T00:00:22"/>
  </r>
  <r>
    <s v="/tramites/ventanilla/3"/>
    <x v="41"/>
    <x v="6"/>
    <n v="6"/>
    <n v="2"/>
    <n v="3"/>
    <n v="26.5"/>
    <d v="1899-12-30T00:00:26"/>
  </r>
  <r>
    <s v="/ciudadano"/>
    <x v="91"/>
    <x v="3"/>
    <n v="5"/>
    <n v="2"/>
    <n v="2.5"/>
    <n v="6.5"/>
    <d v="1899-12-30T00:00:07"/>
  </r>
  <r>
    <s v="/ciudadano"/>
    <x v="17"/>
    <x v="3"/>
    <n v="5"/>
    <n v="2"/>
    <n v="2.5"/>
    <n v="10"/>
    <d v="1899-12-30T00:00:10"/>
  </r>
  <r>
    <s v="/ciudadano"/>
    <x v="42"/>
    <x v="3"/>
    <n v="5"/>
    <n v="3"/>
    <n v="1.6666666666666667"/>
    <n v="14"/>
    <d v="1899-12-30T00:00:14"/>
  </r>
  <r>
    <s v="/ciudadano"/>
    <x v="34"/>
    <x v="3"/>
    <n v="5"/>
    <n v="1"/>
    <n v="5"/>
    <n v="22"/>
    <d v="1899-12-30T00:00:22"/>
  </r>
  <r>
    <s v="/ciudadano/bandeja/dictamenes"/>
    <x v="18"/>
    <x v="3"/>
    <n v="5"/>
    <n v="4"/>
    <n v="1.25"/>
    <n v="2.75"/>
    <d v="1899-12-30T00:00:03"/>
  </r>
  <r>
    <s v="/ciudadano/bandeja/dictamenes"/>
    <x v="63"/>
    <x v="3"/>
    <n v="5"/>
    <n v="3"/>
    <n v="1.6666666666666667"/>
    <n v="14.333333333333334"/>
    <d v="1899-12-30T00:00:14"/>
  </r>
  <r>
    <s v="/ciudadano/bandeja/notificaciones"/>
    <x v="73"/>
    <x v="3"/>
    <n v="5"/>
    <n v="1"/>
    <n v="5"/>
    <n v="59"/>
    <d v="1899-12-30T00:00:59"/>
  </r>
  <r>
    <s v="/ciudadano/bandeja/notificaciones"/>
    <x v="21"/>
    <x v="3"/>
    <n v="5"/>
    <n v="2"/>
    <n v="2.5"/>
    <n v="6.5"/>
    <d v="1899-12-30T00:00:07"/>
  </r>
  <r>
    <s v="/ciudadano/bandeja/solicitudes"/>
    <x v="15"/>
    <x v="3"/>
    <n v="5"/>
    <n v="2"/>
    <n v="2.5"/>
    <n v="32.5"/>
    <d v="1899-12-30T00:00:33"/>
  </r>
  <r>
    <s v="/ciudadano/bandeja/solicitudes"/>
    <x v="65"/>
    <x v="3"/>
    <n v="5"/>
    <n v="3"/>
    <n v="1.6666666666666667"/>
    <n v="23"/>
    <d v="1899-12-30T00:00:23"/>
  </r>
  <r>
    <s v="/ciudadano/bandeja/solicitudes"/>
    <x v="78"/>
    <x v="3"/>
    <n v="5"/>
    <n v="2"/>
    <n v="2.5"/>
    <n v="51.5"/>
    <d v="1899-12-30T00:00:51"/>
  </r>
  <r>
    <s v="/ciudadano/solicitud/308f225c-db28-42f2-9511-561a9196bddf"/>
    <x v="0"/>
    <x v="3"/>
    <n v="5"/>
    <n v="3"/>
    <n v="1.6666666666666667"/>
    <n v="134.66666666666666"/>
    <d v="1899-12-30T00:02:15"/>
  </r>
  <r>
    <s v="/ciudadano/solicitud/86f06ddc-2e86-4e69-bd97-00114190b871"/>
    <x v="8"/>
    <x v="3"/>
    <n v="5"/>
    <n v="3"/>
    <n v="1.6666666666666667"/>
    <n v="287"/>
    <d v="1899-12-30T00:04:47"/>
  </r>
  <r>
    <s v="/ciudadano/solicitud/86f06ddc-2e86-4e69-bd97-00114190b871"/>
    <x v="45"/>
    <x v="3"/>
    <n v="5"/>
    <n v="1"/>
    <n v="5"/>
    <n v="389"/>
    <d v="1899-12-30T00:06:29"/>
  </r>
  <r>
    <s v="/ciudadano/solicitud/a0b19445-a33d-433c-9a61-44d54282d2ca"/>
    <x v="5"/>
    <x v="3"/>
    <n v="5"/>
    <n v="1"/>
    <n v="5"/>
    <n v="515"/>
    <d v="1899-12-30T00:08:35"/>
  </r>
  <r>
    <s v="/ciudadano/solicitud/e2d4cff3-4429-4fe2-bb47-c67055ba4168"/>
    <x v="30"/>
    <x v="3"/>
    <n v="5"/>
    <n v="1"/>
    <n v="5"/>
    <n v="295"/>
    <d v="1899-12-30T00:04:55"/>
  </r>
  <r>
    <s v="/ciudadano/solicitud/e45fcc3d-7515-4a02-a9c1-0b72ddb3138e"/>
    <x v="4"/>
    <x v="3"/>
    <n v="5"/>
    <n v="3"/>
    <n v="1.6666666666666667"/>
    <n v="283"/>
    <d v="1899-12-30T00:04:43"/>
  </r>
  <r>
    <s v="/ciudadano/solicitud/e5c2036e-61c8-4107-89b4-0b727b327aca"/>
    <x v="0"/>
    <x v="3"/>
    <n v="5"/>
    <n v="2"/>
    <n v="2.5"/>
    <n v="58"/>
    <d v="1899-12-30T00:00:58"/>
  </r>
  <r>
    <s v="/ciudadano/solicitud/f351f00b-ad33-4dfc-b0eb-a030099019ce"/>
    <x v="3"/>
    <x v="3"/>
    <n v="5"/>
    <n v="4"/>
    <n v="1.25"/>
    <n v="164.5"/>
    <d v="1899-12-30T00:02:45"/>
  </r>
  <r>
    <s v="/ciudadano/solicitud/f351f00b-ad33-4dfc-b0eb-a030099019ce"/>
    <x v="20"/>
    <x v="3"/>
    <n v="5"/>
    <n v="1"/>
    <n v="5"/>
    <n v="639"/>
    <d v="1899-12-30T00:10:39"/>
  </r>
  <r>
    <s v="/login"/>
    <x v="109"/>
    <x v="1"/>
    <n v="5"/>
    <n v="1"/>
    <n v="5"/>
    <n v="3"/>
    <d v="1899-12-30T00:00:03"/>
  </r>
  <r>
    <s v="/login"/>
    <x v="48"/>
    <x v="1"/>
    <n v="5"/>
    <n v="2"/>
    <n v="2.5"/>
    <n v="31.5"/>
    <d v="1899-12-30T00:00:32"/>
  </r>
  <r>
    <s v="/login"/>
    <x v="62"/>
    <x v="1"/>
    <n v="5"/>
    <n v="2"/>
    <n v="2.5"/>
    <n v="17.5"/>
    <d v="1899-12-30T00:00:17"/>
  </r>
  <r>
    <s v="/login"/>
    <x v="110"/>
    <x v="1"/>
    <n v="5"/>
    <n v="5"/>
    <n v="1"/>
    <n v="0"/>
    <d v="1899-12-30T00:00:00"/>
  </r>
  <r>
    <s v="/login"/>
    <x v="99"/>
    <x v="1"/>
    <n v="5"/>
    <n v="4"/>
    <n v="1.25"/>
    <n v="7"/>
    <d v="1899-12-30T00:00:07"/>
  </r>
  <r>
    <s v="/login"/>
    <x v="84"/>
    <x v="1"/>
    <n v="5"/>
    <n v="4"/>
    <n v="1.25"/>
    <n v="52.25"/>
    <d v="1899-12-30T00:00:52"/>
  </r>
  <r>
    <s v="/login"/>
    <x v="111"/>
    <x v="1"/>
    <n v="5"/>
    <n v="2"/>
    <n v="2.5"/>
    <n v="8"/>
    <d v="1899-12-30T00:00:08"/>
  </r>
  <r>
    <s v="/login"/>
    <x v="112"/>
    <x v="1"/>
    <n v="5"/>
    <n v="3"/>
    <n v="1.6666666666666667"/>
    <n v="12.333333333333334"/>
    <d v="1899-12-30T00:00:12"/>
  </r>
  <r>
    <s v="/login"/>
    <x v="35"/>
    <x v="1"/>
    <n v="5"/>
    <n v="4"/>
    <n v="1.25"/>
    <n v="2.75"/>
    <d v="1899-12-30T00:00:03"/>
  </r>
  <r>
    <s v="/login"/>
    <x v="107"/>
    <x v="1"/>
    <n v="5"/>
    <n v="4"/>
    <n v="1.25"/>
    <n v="3.25"/>
    <d v="1899-12-30T00:00:03"/>
  </r>
  <r>
    <s v="/login"/>
    <x v="113"/>
    <x v="1"/>
    <n v="5"/>
    <n v="1"/>
    <n v="5"/>
    <n v="20"/>
    <d v="1899-12-30T00:00:20"/>
  </r>
  <r>
    <s v="/login"/>
    <x v="37"/>
    <x v="1"/>
    <n v="5"/>
    <n v="2"/>
    <n v="2.5"/>
    <n v="4.5"/>
    <d v="1899-12-30T00:00:05"/>
  </r>
  <r>
    <s v="/login"/>
    <x v="114"/>
    <x v="1"/>
    <n v="5"/>
    <n v="2"/>
    <n v="2.5"/>
    <n v="19"/>
    <d v="1899-12-30T00:00:19"/>
  </r>
  <r>
    <s v="/login"/>
    <x v="47"/>
    <x v="1"/>
    <n v="5"/>
    <n v="6"/>
    <n v="0.83333333333333337"/>
    <n v="4.666666666666667"/>
    <d v="1899-12-30T00:00:05"/>
  </r>
  <r>
    <s v="/login"/>
    <x v="71"/>
    <x v="1"/>
    <n v="5"/>
    <n v="4"/>
    <n v="1.25"/>
    <n v="21.75"/>
    <d v="1899-12-30T00:00:22"/>
  </r>
  <r>
    <s v="/login-agent"/>
    <x v="31"/>
    <x v="1"/>
    <n v="5"/>
    <n v="2"/>
    <n v="2.5"/>
    <n v="10"/>
    <d v="1899-12-30T00:00:10"/>
  </r>
  <r>
    <s v="/login-agent"/>
    <x v="102"/>
    <x v="1"/>
    <n v="5"/>
    <n v="1"/>
    <n v="5"/>
    <n v="54"/>
    <d v="1899-12-30T00:00:54"/>
  </r>
  <r>
    <s v="/login-agent"/>
    <x v="44"/>
    <x v="1"/>
    <n v="5"/>
    <n v="2"/>
    <n v="2.5"/>
    <n v="47.5"/>
    <d v="1899-12-30T00:00:47"/>
  </r>
  <r>
    <s v="/protesta"/>
    <x v="5"/>
    <x v="9"/>
    <n v="5"/>
    <n v="4"/>
    <n v="1.25"/>
    <n v="256.5"/>
    <d v="1899-12-30T00:04:16"/>
  </r>
  <r>
    <s v="/protesta"/>
    <x v="3"/>
    <x v="9"/>
    <n v="5"/>
    <n v="5"/>
    <n v="1"/>
    <n v="18.399999999999999"/>
    <d v="1899-12-30T00:00:18"/>
  </r>
  <r>
    <s v="/register"/>
    <x v="14"/>
    <x v="8"/>
    <n v="5"/>
    <n v="5"/>
    <n v="1"/>
    <n v="3.2"/>
    <d v="1899-12-30T00:00:03"/>
  </r>
  <r>
    <s v="/register"/>
    <x v="15"/>
    <x v="8"/>
    <n v="5"/>
    <n v="5"/>
    <n v="1"/>
    <n v="2"/>
    <d v="1899-12-30T00:00:02"/>
  </r>
  <r>
    <s v="/register"/>
    <x v="45"/>
    <x v="8"/>
    <n v="5"/>
    <n v="5"/>
    <n v="1"/>
    <n v="1.4"/>
    <d v="1899-12-30T00:00:01"/>
  </r>
  <r>
    <s v="/register"/>
    <x v="42"/>
    <x v="8"/>
    <n v="5"/>
    <n v="3"/>
    <n v="1.6666666666666667"/>
    <n v="27.333333333333332"/>
    <d v="1899-12-30T00:00:27"/>
  </r>
  <r>
    <s v="/register"/>
    <x v="30"/>
    <x v="8"/>
    <n v="5"/>
    <n v="5"/>
    <n v="1"/>
    <n v="3"/>
    <d v="1899-12-30T00:00:03"/>
  </r>
  <r>
    <s v="/register/citizen"/>
    <x v="43"/>
    <x v="8"/>
    <n v="5"/>
    <n v="2"/>
    <n v="2.5"/>
    <n v="254"/>
    <d v="1899-12-30T00:04:14"/>
  </r>
  <r>
    <s v="/register/citizen"/>
    <x v="65"/>
    <x v="8"/>
    <n v="5"/>
    <n v="3"/>
    <n v="1.6666666666666667"/>
    <n v="84"/>
    <d v="1899-12-30T00:01:24"/>
  </r>
  <r>
    <s v="/register/citizen"/>
    <x v="11"/>
    <x v="8"/>
    <n v="5"/>
    <n v="5"/>
    <n v="1"/>
    <n v="19.399999999999999"/>
    <d v="1899-12-30T00:00:19"/>
  </r>
  <r>
    <s v="/register/citizen"/>
    <x v="20"/>
    <x v="8"/>
    <n v="5"/>
    <n v="3"/>
    <n v="1.6666666666666667"/>
    <n v="79"/>
    <d v="1899-12-30T00:01:19"/>
  </r>
  <r>
    <s v="/register/citizen"/>
    <x v="53"/>
    <x v="8"/>
    <n v="5"/>
    <n v="2"/>
    <n v="2.5"/>
    <n v="338.5"/>
    <d v="1899-12-30T00:05:39"/>
  </r>
  <r>
    <s v="/register/legal-entity"/>
    <x v="7"/>
    <x v="8"/>
    <n v="5"/>
    <n v="3"/>
    <n v="1.6666666666666667"/>
    <n v="82.666666666666671"/>
    <d v="1899-12-30T00:01:23"/>
  </r>
  <r>
    <s v="/tramites"/>
    <x v="86"/>
    <x v="0"/>
    <n v="5"/>
    <n v="4"/>
    <n v="1.25"/>
    <n v="35.25"/>
    <d v="1899-12-30T00:00:35"/>
  </r>
  <r>
    <s v="/tramites"/>
    <x v="53"/>
    <x v="0"/>
    <n v="5"/>
    <n v="3"/>
    <n v="1.6666666666666667"/>
    <n v="29"/>
    <d v="1899-12-30T00:00:29"/>
  </r>
  <r>
    <s v="/tramites"/>
    <x v="100"/>
    <x v="0"/>
    <n v="5"/>
    <n v="1"/>
    <n v="5"/>
    <n v="246"/>
    <d v="1899-12-30T00:04:06"/>
  </r>
  <r>
    <s v="/tramites"/>
    <x v="115"/>
    <x v="0"/>
    <n v="5"/>
    <n v="4"/>
    <n v="1.25"/>
    <n v="25.75"/>
    <d v="1899-12-30T00:00:26"/>
  </r>
  <r>
    <s v="/tramites/045eb4aa-592d-4aa0-9e70-3f8a07764cb5"/>
    <x v="43"/>
    <x v="0"/>
    <n v="5"/>
    <n v="1"/>
    <n v="5"/>
    <n v="53"/>
    <d v="1899-12-30T00:00:53"/>
  </r>
  <r>
    <s v="/tramites/045eb4aa-592d-4aa0-9e70-3f8a07764cb5"/>
    <x v="13"/>
    <x v="0"/>
    <n v="5"/>
    <n v="4"/>
    <n v="1.25"/>
    <n v="9.5"/>
    <d v="1899-12-30T00:00:10"/>
  </r>
  <r>
    <s v="/tramites/045eb4aa-592d-4aa0-9e70-3f8a07764cb5"/>
    <x v="30"/>
    <x v="0"/>
    <n v="5"/>
    <n v="2"/>
    <n v="2.5"/>
    <n v="42.5"/>
    <d v="1899-12-30T00:00:42"/>
  </r>
  <r>
    <s v="/tramites/0656f989-2810-4b25-ab0e-b87577032341"/>
    <x v="3"/>
    <x v="0"/>
    <n v="5"/>
    <n v="2"/>
    <n v="2.5"/>
    <n v="59"/>
    <d v="1899-12-30T00:00:59"/>
  </r>
  <r>
    <s v="/tramites/0656f989-2810-4b25-ab0e-b87577032341"/>
    <x v="6"/>
    <x v="0"/>
    <n v="5"/>
    <n v="4"/>
    <n v="1.25"/>
    <n v="30.5"/>
    <d v="1899-12-30T00:00:30"/>
  </r>
  <r>
    <s v="/tramites/0f4eb8d2-8ded-44d5-8a04-6ca50e25b5ae"/>
    <x v="116"/>
    <x v="0"/>
    <n v="5"/>
    <n v="1"/>
    <n v="5"/>
    <n v="262"/>
    <d v="1899-12-30T00:04:22"/>
  </r>
  <r>
    <s v="/tramites/1e93274a-50da-4be0-ae07-fe44db185924"/>
    <x v="0"/>
    <x v="0"/>
    <n v="5"/>
    <n v="3"/>
    <n v="1.6666666666666667"/>
    <n v="4.666666666666667"/>
    <d v="1899-12-30T00:00:05"/>
  </r>
  <r>
    <s v="/tramites/23b76e97-c6f8-4c58-be37-cf163d742efb"/>
    <x v="7"/>
    <x v="0"/>
    <n v="5"/>
    <n v="2"/>
    <n v="2.5"/>
    <n v="51"/>
    <d v="1899-12-30T00:00:51"/>
  </r>
  <r>
    <s v="/tramites/308f225c-db28-42f2-9511-561a9196bddf"/>
    <x v="63"/>
    <x v="0"/>
    <n v="5"/>
    <n v="2"/>
    <n v="2.5"/>
    <n v="20.5"/>
    <d v="1899-12-30T00:00:21"/>
  </r>
  <r>
    <s v="/tramites/308f225c-db28-42f2-9511-561a9196bddf"/>
    <x v="41"/>
    <x v="0"/>
    <n v="5"/>
    <n v="3"/>
    <n v="1.6666666666666667"/>
    <n v="1667"/>
    <d v="1899-12-30T00:27:47"/>
  </r>
  <r>
    <s v="/tramites/43c734d2-3e59-4a18-a937-5c0be119f3ce"/>
    <x v="3"/>
    <x v="0"/>
    <n v="5"/>
    <n v="3"/>
    <n v="1.6666666666666667"/>
    <n v="43.666666666666664"/>
    <d v="1899-12-30T00:00:44"/>
  </r>
  <r>
    <s v="/tramites/4b615df6-3fcd-40c3-8fe3-c88f3c66d615"/>
    <x v="0"/>
    <x v="0"/>
    <n v="5"/>
    <n v="5"/>
    <n v="1"/>
    <n v="23.2"/>
    <d v="1899-12-30T00:00:23"/>
  </r>
  <r>
    <s v="/tramites/5c3250b8-3b69-4442-b521-855026042455"/>
    <x v="21"/>
    <x v="0"/>
    <n v="5"/>
    <n v="1"/>
    <n v="5"/>
    <n v="7"/>
    <d v="1899-12-30T00:00:07"/>
  </r>
  <r>
    <s v="/tramites/5de277f9-4ae4-4aa1-bba7-ea85688b16d9"/>
    <x v="75"/>
    <x v="0"/>
    <n v="5"/>
    <n v="1"/>
    <n v="5"/>
    <n v="363"/>
    <d v="1899-12-30T00:06:03"/>
  </r>
  <r>
    <s v="/tramites/5de277f9-4ae4-4aa1-bba7-ea85688b16d9"/>
    <x v="14"/>
    <x v="0"/>
    <n v="5"/>
    <n v="2"/>
    <n v="2.5"/>
    <n v="99.5"/>
    <d v="1899-12-30T00:01:39"/>
  </r>
  <r>
    <s v="/tramites/6a36b258-8aa8-486f-a363-63dc033c5665"/>
    <x v="15"/>
    <x v="0"/>
    <n v="5"/>
    <n v="5"/>
    <n v="1"/>
    <n v="22.2"/>
    <d v="1899-12-30T00:00:22"/>
  </r>
  <r>
    <s v="/tramites/70258d5c-f2bf-40f1-9a09-6c4677d1612b"/>
    <x v="2"/>
    <x v="0"/>
    <n v="5"/>
    <n v="4"/>
    <n v="1.25"/>
    <n v="70"/>
    <d v="1899-12-30T00:01:10"/>
  </r>
  <r>
    <s v="/tramites/8439577a-cd51-4ce5-a10e-d9c07ec19c2d"/>
    <x v="1"/>
    <x v="0"/>
    <n v="5"/>
    <n v="5"/>
    <n v="1"/>
    <n v="68.599999999999994"/>
    <d v="1899-12-30T00:01:09"/>
  </r>
  <r>
    <s v="/tramites/84abce5c-d137-4418-9bf6-1c324db3d0b9"/>
    <x v="117"/>
    <x v="0"/>
    <n v="5"/>
    <n v="2"/>
    <n v="2.5"/>
    <n v="0"/>
    <d v="1899-12-30T00:00:00"/>
  </r>
  <r>
    <s v="/tramites/86f06ddc-2e86-4e69-bd97-00114190b871"/>
    <x v="15"/>
    <x v="0"/>
    <n v="5"/>
    <n v="3"/>
    <n v="1.6666666666666667"/>
    <n v="25.666666666666668"/>
    <d v="1899-12-30T00:00:26"/>
  </r>
  <r>
    <s v="/tramites/86f06ddc-2e86-4e69-bd97-00114190b871"/>
    <x v="6"/>
    <x v="0"/>
    <n v="5"/>
    <n v="5"/>
    <n v="1"/>
    <n v="15"/>
    <d v="1899-12-30T00:00:15"/>
  </r>
  <r>
    <s v="/tramites/86f06ddc-2e86-4e69-bd97-00114190b871"/>
    <x v="24"/>
    <x v="0"/>
    <n v="5"/>
    <n v="3"/>
    <n v="1.6666666666666667"/>
    <n v="60.333333333333336"/>
    <d v="1899-12-30T00:01:00"/>
  </r>
  <r>
    <s v="/tramites/97fad3cc-46cb-4489-ac01-f2bc984b59c8"/>
    <x v="6"/>
    <x v="0"/>
    <n v="5"/>
    <n v="4"/>
    <n v="1.25"/>
    <n v="111"/>
    <d v="1899-12-30T00:01:51"/>
  </r>
  <r>
    <s v="/tramites/97fad3cc-46cb-4489-ac01-f2bc984b59c8"/>
    <x v="24"/>
    <x v="0"/>
    <n v="5"/>
    <n v="2"/>
    <n v="2.5"/>
    <n v="35.5"/>
    <d v="1899-12-30T00:00:36"/>
  </r>
  <r>
    <s v="/tramites/9c515e66-9c68-4fda-a74c-4c5478fcd748"/>
    <x v="31"/>
    <x v="0"/>
    <n v="5"/>
    <n v="1"/>
    <n v="5"/>
    <n v="46"/>
    <d v="1899-12-30T00:00:46"/>
  </r>
  <r>
    <s v="/tramites/9c515e66-9c68-4fda-a74c-4c5478fcd748"/>
    <x v="1"/>
    <x v="0"/>
    <n v="5"/>
    <n v="2"/>
    <n v="2.5"/>
    <n v="66"/>
    <d v="1899-12-30T00:01:06"/>
  </r>
  <r>
    <s v="/tramites/a5833758-6183-4d6c-8902-9d1a72cefff9"/>
    <x v="1"/>
    <x v="0"/>
    <n v="5"/>
    <n v="3"/>
    <n v="1.6666666666666667"/>
    <n v="111.33333333333333"/>
    <d v="1899-12-30T00:01:51"/>
  </r>
  <r>
    <s v="/tramites/b04af699-57d1-451c-b4db-807328e81e73"/>
    <x v="0"/>
    <x v="0"/>
    <n v="5"/>
    <n v="5"/>
    <n v="1"/>
    <n v="11.2"/>
    <d v="1899-12-30T00:00:11"/>
  </r>
  <r>
    <s v="/tramites/b082d02d-9ad8-4c5f-8eeb-fa68e66f372c"/>
    <x v="15"/>
    <x v="0"/>
    <n v="5"/>
    <n v="3"/>
    <n v="1.6666666666666667"/>
    <n v="46.666666666666664"/>
    <d v="1899-12-30T00:00:47"/>
  </r>
  <r>
    <s v="/tramites/bb5b390d-5594-4eac-9c4b-0ec00c221d8b"/>
    <x v="0"/>
    <x v="0"/>
    <n v="5"/>
    <n v="4"/>
    <n v="1.25"/>
    <n v="14"/>
    <d v="1899-12-30T00:00:14"/>
  </r>
  <r>
    <s v="/tramites/c0517080-ce45-43a1-a845-c265ff97553a"/>
    <x v="49"/>
    <x v="0"/>
    <n v="5"/>
    <n v="4"/>
    <n v="1.25"/>
    <n v="19.25"/>
    <d v="1899-12-30T00:00:19"/>
  </r>
  <r>
    <s v="/tramites/c0517080-ce45-43a1-a845-c265ff97553a"/>
    <x v="10"/>
    <x v="0"/>
    <n v="5"/>
    <n v="5"/>
    <n v="1"/>
    <n v="17.8"/>
    <d v="1899-12-30T00:00:18"/>
  </r>
  <r>
    <s v="/tramites/c0517080-ce45-43a1-a845-c265ff97553a"/>
    <x v="86"/>
    <x v="0"/>
    <n v="5"/>
    <n v="4"/>
    <n v="1.25"/>
    <n v="44.75"/>
    <d v="1899-12-30T00:00:45"/>
  </r>
  <r>
    <s v="/tramites/c0517080-ce45-43a1-a845-c265ff97553a"/>
    <x v="104"/>
    <x v="0"/>
    <n v="5"/>
    <n v="1"/>
    <n v="5"/>
    <n v="43"/>
    <d v="1899-12-30T00:00:43"/>
  </r>
  <r>
    <s v="/tramites/cbf3ae8f-cc38-45af-bab4-b6b21078a583"/>
    <x v="12"/>
    <x v="0"/>
    <n v="5"/>
    <n v="1"/>
    <n v="5"/>
    <n v="259"/>
    <d v="1899-12-30T00:04:19"/>
  </r>
  <r>
    <s v="/tramites/dbea1ffa-faba-4bc5-8948-3e9efa6bfcbd"/>
    <x v="0"/>
    <x v="0"/>
    <n v="5"/>
    <n v="3"/>
    <n v="1.6666666666666667"/>
    <n v="42.666666666666664"/>
    <d v="1899-12-30T00:00:43"/>
  </r>
  <r>
    <s v="/tramites/e2d4cff3-4429-4fe2-bb47-c67055ba4168"/>
    <x v="18"/>
    <x v="0"/>
    <n v="5"/>
    <n v="2"/>
    <n v="2.5"/>
    <n v="23"/>
    <d v="1899-12-30T00:00:23"/>
  </r>
  <r>
    <s v="/tramites/e45fcc3d-7515-4a02-a9c1-0b72ddb3138e"/>
    <x v="16"/>
    <x v="0"/>
    <n v="5"/>
    <n v="4"/>
    <n v="1.25"/>
    <n v="13"/>
    <d v="1899-12-30T00:00:13"/>
  </r>
  <r>
    <s v="/tramites/e45fcc3d-7515-4a02-a9c1-0b72ddb3138e"/>
    <x v="33"/>
    <x v="0"/>
    <n v="5"/>
    <n v="4"/>
    <n v="1.25"/>
    <n v="53.5"/>
    <d v="1899-12-30T00:00:53"/>
  </r>
  <r>
    <s v="/tramites/e45fcc3d-7515-4a02-a9c1-0b72ddb3138e"/>
    <x v="82"/>
    <x v="0"/>
    <n v="5"/>
    <n v="1"/>
    <n v="5"/>
    <n v="156"/>
    <d v="1899-12-30T00:02:36"/>
  </r>
  <r>
    <s v="/tramites/f02633df-dc86-4b61-9628-13d5fe841d51"/>
    <x v="118"/>
    <x v="0"/>
    <n v="5"/>
    <n v="1"/>
    <n v="5"/>
    <n v="28"/>
    <d v="1899-12-30T00:00:28"/>
  </r>
  <r>
    <s v="/tramites/f351f00b-ad33-4dfc-b0eb-a030099019ce"/>
    <x v="119"/>
    <x v="0"/>
    <n v="5"/>
    <n v="1"/>
    <n v="5"/>
    <n v="101"/>
    <d v="1899-12-30T00:01:41"/>
  </r>
  <r>
    <s v="/tramites/f351f00b-ad33-4dfc-b0eb-a030099019ce"/>
    <x v="25"/>
    <x v="0"/>
    <n v="5"/>
    <n v="4"/>
    <n v="1.25"/>
    <n v="55.25"/>
    <d v="1899-12-30T00:00:55"/>
  </r>
  <r>
    <s v="/tramites/f351f00b-ad33-4dfc-b0eb-a030099019ce"/>
    <x v="120"/>
    <x v="0"/>
    <n v="5"/>
    <n v="1"/>
    <n v="5"/>
    <n v="87"/>
    <d v="1899-12-30T00:01:27"/>
  </r>
  <r>
    <s v="/tramites/f351f00b-ad33-4dfc-b0eb-a030099019ce"/>
    <x v="83"/>
    <x v="0"/>
    <n v="5"/>
    <n v="1"/>
    <n v="5"/>
    <n v="89"/>
    <d v="1899-12-30T00:01:29"/>
  </r>
  <r>
    <s v="/tramites/f351f00b-ad33-4dfc-b0eb-a030099019ce"/>
    <x v="44"/>
    <x v="0"/>
    <n v="5"/>
    <n v="2"/>
    <n v="2.5"/>
    <n v="57"/>
    <d v="1899-12-30T00:00:57"/>
  </r>
  <r>
    <s v="/tramites/f351f00b-ad33-4dfc-b0eb-a030099019ce"/>
    <x v="121"/>
    <x v="0"/>
    <n v="5"/>
    <n v="3"/>
    <n v="1.6666666666666667"/>
    <n v="29"/>
    <d v="1899-12-30T00:00:29"/>
  </r>
  <r>
    <s v="/tramites/ventanilla/0"/>
    <x v="58"/>
    <x v="2"/>
    <n v="5"/>
    <n v="1"/>
    <n v="5"/>
    <n v="128"/>
    <d v="1899-12-30T00:02:08"/>
  </r>
  <r>
    <s v="/tramites/ventanilla/0"/>
    <x v="43"/>
    <x v="2"/>
    <n v="5"/>
    <n v="5"/>
    <n v="1"/>
    <n v="23.2"/>
    <d v="1899-12-30T00:00:23"/>
  </r>
  <r>
    <s v="/tramites/ventanilla/0"/>
    <x v="52"/>
    <x v="2"/>
    <n v="5"/>
    <n v="3"/>
    <n v="1.6666666666666667"/>
    <n v="119.33333333333333"/>
    <d v="1899-12-30T00:01:59"/>
  </r>
  <r>
    <s v="/tramites/ventanilla/0"/>
    <x v="122"/>
    <x v="2"/>
    <n v="5"/>
    <n v="3"/>
    <n v="1.6666666666666667"/>
    <n v="30.666666666666668"/>
    <d v="1899-12-30T00:00:31"/>
  </r>
  <r>
    <s v="/tramites/ventanilla/1"/>
    <x v="123"/>
    <x v="7"/>
    <n v="5"/>
    <n v="1"/>
    <n v="5"/>
    <n v="40"/>
    <d v="1899-12-30T00:00:40"/>
  </r>
  <r>
    <s v="/tramites/ventanilla/1"/>
    <x v="96"/>
    <x v="7"/>
    <n v="5"/>
    <n v="3"/>
    <n v="1.6666666666666667"/>
    <n v="42"/>
    <d v="1899-12-30T00:00:42"/>
  </r>
  <r>
    <s v="/tramites/ventanilla/1"/>
    <x v="13"/>
    <x v="7"/>
    <n v="5"/>
    <n v="3"/>
    <n v="1.6666666666666667"/>
    <n v="26.666666666666668"/>
    <d v="1899-12-30T00:00:27"/>
  </r>
  <r>
    <s v="/tramites/ventanilla/1"/>
    <x v="21"/>
    <x v="7"/>
    <n v="5"/>
    <n v="2"/>
    <n v="2.5"/>
    <n v="20"/>
    <d v="1899-12-30T00:00:20"/>
  </r>
  <r>
    <s v="/tramites/ventanilla/2"/>
    <x v="32"/>
    <x v="5"/>
    <n v="5"/>
    <n v="2"/>
    <n v="2.5"/>
    <n v="26"/>
    <d v="1899-12-30T00:00:26"/>
  </r>
  <r>
    <s v="/tramites/ventanilla/2"/>
    <x v="25"/>
    <x v="5"/>
    <n v="5"/>
    <n v="4"/>
    <n v="1.25"/>
    <n v="19"/>
    <d v="1899-12-30T00:00:19"/>
  </r>
  <r>
    <s v="/tramites/ventanilla/2"/>
    <x v="69"/>
    <x v="5"/>
    <n v="5"/>
    <n v="1"/>
    <n v="5"/>
    <n v="30"/>
    <d v="1899-12-30T00:00:30"/>
  </r>
  <r>
    <s v="/tramites/ventanilla/2"/>
    <x v="35"/>
    <x v="5"/>
    <n v="5"/>
    <n v="5"/>
    <n v="1"/>
    <n v="3.2"/>
    <d v="1899-12-30T00:00:03"/>
  </r>
  <r>
    <s v="/tramites/ventanilla/2"/>
    <x v="21"/>
    <x v="5"/>
    <n v="5"/>
    <n v="2"/>
    <n v="2.5"/>
    <n v="17"/>
    <d v="1899-12-30T00:00:17"/>
  </r>
  <r>
    <s v="/tramites/ventanilla/3"/>
    <x v="116"/>
    <x v="6"/>
    <n v="5"/>
    <n v="3"/>
    <n v="1.6666666666666667"/>
    <n v="16"/>
    <d v="1899-12-30T00:00:16"/>
  </r>
  <r>
    <s v="/tramites/ventanilla/3"/>
    <x v="14"/>
    <x v="6"/>
    <n v="5"/>
    <n v="4"/>
    <n v="1.25"/>
    <n v="8"/>
    <d v="1899-12-30T00:00:08"/>
  </r>
  <r>
    <s v="/tramites/ventanilla/3"/>
    <x v="69"/>
    <x v="6"/>
    <n v="5"/>
    <n v="2"/>
    <n v="2.5"/>
    <n v="37.5"/>
    <d v="1899-12-30T00:00:38"/>
  </r>
  <r>
    <s v="/tramites/ventanilla/3"/>
    <x v="22"/>
    <x v="6"/>
    <n v="5"/>
    <n v="1"/>
    <n v="5"/>
    <n v="125"/>
    <d v="1899-12-30T00:02:05"/>
  </r>
  <r>
    <s v="/tramites/ventanilla/3"/>
    <x v="20"/>
    <x v="6"/>
    <n v="5"/>
    <n v="1"/>
    <n v="5"/>
    <n v="41"/>
    <d v="1899-12-30T00:00:41"/>
  </r>
  <r>
    <s v="/tramites/ventanilla/3"/>
    <x v="28"/>
    <x v="6"/>
    <n v="5"/>
    <n v="1"/>
    <n v="5"/>
    <n v="20"/>
    <d v="1899-12-30T00:00:20"/>
  </r>
  <r>
    <s v="/tramites/ventanilla/3"/>
    <x v="9"/>
    <x v="6"/>
    <n v="5"/>
    <n v="4"/>
    <n v="1.25"/>
    <n v="12.25"/>
    <d v="1899-12-30T00:00:12"/>
  </r>
  <r>
    <s v="/tramites/ventanilla/3"/>
    <x v="24"/>
    <x v="6"/>
    <n v="5"/>
    <n v="4"/>
    <n v="1.25"/>
    <n v="40.5"/>
    <d v="1899-12-30T00:00:41"/>
  </r>
  <r>
    <s v="/tramites/ventanilla/3"/>
    <x v="71"/>
    <x v="6"/>
    <n v="5"/>
    <n v="2"/>
    <n v="2.5"/>
    <n v="91.5"/>
    <d v="1899-12-30T00:01:32"/>
  </r>
  <r>
    <s v="/administrar/ciudadanos"/>
    <x v="21"/>
    <x v="3"/>
    <n v="4"/>
    <n v="1"/>
    <n v="4"/>
    <n v="8"/>
    <d v="1899-12-30T00:00:08"/>
  </r>
  <r>
    <s v="/administrar/protesta"/>
    <x v="21"/>
    <x v="9"/>
    <n v="4"/>
    <n v="1"/>
    <n v="4"/>
    <n v="15"/>
    <d v="1899-12-30T00:00:15"/>
  </r>
  <r>
    <s v="/administrar/tramites"/>
    <x v="18"/>
    <x v="0"/>
    <n v="4"/>
    <n v="1"/>
    <n v="4"/>
    <n v="23"/>
    <d v="1899-12-30T00:00:23"/>
  </r>
  <r>
    <s v="/administrar/tramites"/>
    <x v="9"/>
    <x v="0"/>
    <n v="4"/>
    <n v="2"/>
    <n v="2"/>
    <n v="22.5"/>
    <d v="1899-12-30T00:00:23"/>
  </r>
  <r>
    <s v="/ciudadano"/>
    <x v="124"/>
    <x v="3"/>
    <n v="4"/>
    <n v="2"/>
    <n v="2"/>
    <n v="14"/>
    <d v="1899-12-30T00:00:14"/>
  </r>
  <r>
    <s v="/ciudadano"/>
    <x v="65"/>
    <x v="3"/>
    <n v="4"/>
    <n v="4"/>
    <n v="1"/>
    <n v="7"/>
    <d v="1899-12-30T00:00:07"/>
  </r>
  <r>
    <s v="/ciudadano"/>
    <x v="20"/>
    <x v="3"/>
    <n v="4"/>
    <n v="1"/>
    <n v="4"/>
    <n v="91"/>
    <d v="1899-12-30T00:01:31"/>
  </r>
  <r>
    <s v="/ciudadano"/>
    <x v="89"/>
    <x v="3"/>
    <n v="4"/>
    <n v="1"/>
    <n v="4"/>
    <n v="24"/>
    <d v="1899-12-30T00:00:24"/>
  </r>
  <r>
    <s v="/ciudadano"/>
    <x v="125"/>
    <x v="3"/>
    <n v="4"/>
    <n v="1"/>
    <n v="4"/>
    <n v="33"/>
    <d v="1899-12-30T00:00:33"/>
  </r>
  <r>
    <s v="/ciudadano"/>
    <x v="28"/>
    <x v="3"/>
    <n v="4"/>
    <n v="1"/>
    <n v="4"/>
    <n v="32"/>
    <d v="1899-12-30T00:00:32"/>
  </r>
  <r>
    <s v="/ciudadano"/>
    <x v="104"/>
    <x v="3"/>
    <n v="4"/>
    <n v="1"/>
    <n v="4"/>
    <n v="33"/>
    <d v="1899-12-30T00:00:33"/>
  </r>
  <r>
    <s v="/ciudadano"/>
    <x v="24"/>
    <x v="3"/>
    <n v="4"/>
    <n v="3"/>
    <n v="1.3333333333333333"/>
    <n v="2.6666666666666665"/>
    <d v="1899-12-30T00:00:03"/>
  </r>
  <r>
    <s v="/ciudadano/bandeja/dictamenes"/>
    <x v="19"/>
    <x v="3"/>
    <n v="4"/>
    <n v="1"/>
    <n v="4"/>
    <n v="55"/>
    <d v="1899-12-30T00:00:55"/>
  </r>
  <r>
    <s v="/ciudadano/bandeja/dictamenes"/>
    <x v="14"/>
    <x v="3"/>
    <n v="4"/>
    <n v="1"/>
    <n v="4"/>
    <n v="10"/>
    <d v="1899-12-30T00:00:10"/>
  </r>
  <r>
    <s v="/ciudadano/bandeja/dictamenes"/>
    <x v="78"/>
    <x v="3"/>
    <n v="4"/>
    <n v="2"/>
    <n v="2"/>
    <n v="8.5"/>
    <d v="1899-12-30T00:00:09"/>
  </r>
  <r>
    <s v="/ciudadano/bandeja/dictamenes"/>
    <x v="37"/>
    <x v="3"/>
    <n v="4"/>
    <n v="1"/>
    <n v="4"/>
    <n v="17"/>
    <d v="1899-12-30T00:00:17"/>
  </r>
  <r>
    <s v="/ciudadano/bandeja/notificaciones"/>
    <x v="91"/>
    <x v="3"/>
    <n v="4"/>
    <n v="2"/>
    <n v="2"/>
    <n v="11"/>
    <d v="1899-12-30T00:00:11"/>
  </r>
  <r>
    <s v="/ciudadano/bandeja/notificaciones"/>
    <x v="28"/>
    <x v="3"/>
    <n v="4"/>
    <n v="1"/>
    <n v="4"/>
    <n v="60"/>
    <d v="1899-12-30T00:01:00"/>
  </r>
  <r>
    <s v="/ciudadano/bandeja/solicitudes"/>
    <x v="77"/>
    <x v="3"/>
    <n v="4"/>
    <n v="1"/>
    <n v="4"/>
    <n v="70"/>
    <d v="1899-12-30T00:01:10"/>
  </r>
  <r>
    <s v="/ciudadano/bandeja/solicitudes"/>
    <x v="86"/>
    <x v="3"/>
    <n v="4"/>
    <n v="4"/>
    <n v="1"/>
    <n v="70"/>
    <d v="1899-12-30T00:01:10"/>
  </r>
  <r>
    <s v="/ciudadano/bandeja/solicitudes"/>
    <x v="17"/>
    <x v="3"/>
    <n v="4"/>
    <n v="1"/>
    <n v="4"/>
    <n v="548"/>
    <d v="1899-12-30T00:09:08"/>
  </r>
  <r>
    <s v="/ciudadano/bandeja/solicitudes"/>
    <x v="84"/>
    <x v="3"/>
    <n v="4"/>
    <n v="2"/>
    <n v="2"/>
    <n v="83"/>
    <d v="1899-12-30T00:01:23"/>
  </r>
  <r>
    <s v="/ciudadano/bandeja/solicitudes"/>
    <x v="126"/>
    <x v="3"/>
    <n v="4"/>
    <n v="2"/>
    <n v="2"/>
    <n v="36"/>
    <d v="1899-12-30T00:00:36"/>
  </r>
  <r>
    <s v="/ciudadano/bandeja/solicitudes"/>
    <x v="9"/>
    <x v="3"/>
    <n v="4"/>
    <n v="2"/>
    <n v="2"/>
    <n v="119.5"/>
    <d v="1899-12-30T00:02:00"/>
  </r>
  <r>
    <s v="/ciudadano/bandeja/solicitudes"/>
    <x v="24"/>
    <x v="3"/>
    <n v="4"/>
    <n v="2"/>
    <n v="2"/>
    <n v="36"/>
    <d v="1899-12-30T00:00:36"/>
  </r>
  <r>
    <s v="/ciudadano/solicitud/5c3250b8-3b69-4442-b521-855026042455"/>
    <x v="21"/>
    <x v="3"/>
    <n v="4"/>
    <n v="1"/>
    <n v="4"/>
    <n v="59"/>
    <d v="1899-12-30T00:00:59"/>
  </r>
  <r>
    <s v="/ciudadano/solicitud/6a36b258-8aa8-486f-a363-63dc033c5665"/>
    <x v="4"/>
    <x v="3"/>
    <n v="4"/>
    <n v="1"/>
    <n v="4"/>
    <n v="136"/>
    <d v="1899-12-30T00:02:16"/>
  </r>
  <r>
    <s v="/ciudadano/solicitud/86f06ddc-2e86-4e69-bd97-00114190b871"/>
    <x v="77"/>
    <x v="3"/>
    <n v="4"/>
    <n v="1"/>
    <n v="4"/>
    <n v="1855"/>
    <d v="1899-12-30T00:30:55"/>
  </r>
  <r>
    <s v="/ciudadano/solicitud/86f06ddc-2e86-4e69-bd97-00114190b871"/>
    <x v="9"/>
    <x v="3"/>
    <n v="4"/>
    <n v="2"/>
    <n v="2"/>
    <n v="248.5"/>
    <d v="1899-12-30T00:04:09"/>
  </r>
  <r>
    <s v="/ciudadano/solicitud/86f06ddc-2e86-4e69-bd97-00114190b871"/>
    <x v="4"/>
    <x v="3"/>
    <n v="4"/>
    <n v="2"/>
    <n v="2"/>
    <n v="184"/>
    <d v="1899-12-30T00:03:04"/>
  </r>
  <r>
    <s v="/ciudadano/solicitud/98dde644-2f7d-4600-9698-a591e59f2a27"/>
    <x v="0"/>
    <x v="3"/>
    <n v="4"/>
    <n v="1"/>
    <n v="4"/>
    <n v="95"/>
    <d v="1899-12-30T00:01:35"/>
  </r>
  <r>
    <s v="/ciudadano/solicitud/e45fcc3d-7515-4a02-a9c1-0b72ddb3138e"/>
    <x v="6"/>
    <x v="3"/>
    <n v="4"/>
    <n v="1"/>
    <n v="4"/>
    <n v="300"/>
    <d v="1899-12-30T00:05:00"/>
  </r>
  <r>
    <s v="/ciudadano/solicitud/f02633df-dc86-4b61-9628-13d5fe841d51"/>
    <x v="0"/>
    <x v="3"/>
    <n v="4"/>
    <n v="5"/>
    <n v="0.8"/>
    <n v="165"/>
    <d v="1899-12-30T00:02:45"/>
  </r>
  <r>
    <s v="/ciudadano/solicitud/f351f00b-ad33-4dfc-b0eb-a030099019ce"/>
    <x v="10"/>
    <x v="3"/>
    <n v="4"/>
    <n v="3"/>
    <n v="1.3333333333333333"/>
    <n v="87"/>
    <d v="1899-12-30T00:01:27"/>
  </r>
  <r>
    <s v="/ciudadano/solicitud/f351f00b-ad33-4dfc-b0eb-a030099019ce"/>
    <x v="45"/>
    <x v="3"/>
    <n v="4"/>
    <n v="3"/>
    <n v="1.3333333333333333"/>
    <n v="191.66666666666666"/>
    <d v="1899-12-30T00:03:12"/>
  </r>
  <r>
    <s v="/login"/>
    <x v="127"/>
    <x v="1"/>
    <n v="4"/>
    <n v="4"/>
    <n v="1"/>
    <n v="0.75"/>
    <d v="1899-12-30T00:00:01"/>
  </r>
  <r>
    <s v="/login"/>
    <x v="77"/>
    <x v="1"/>
    <n v="4"/>
    <n v="1"/>
    <n v="4"/>
    <n v="62"/>
    <d v="1899-12-30T00:01:02"/>
  </r>
  <r>
    <s v="/login"/>
    <x v="97"/>
    <x v="1"/>
    <n v="4"/>
    <n v="2"/>
    <n v="2"/>
    <n v="6"/>
    <d v="1899-12-30T00:00:06"/>
  </r>
  <r>
    <s v="/login"/>
    <x v="128"/>
    <x v="1"/>
    <n v="4"/>
    <n v="2"/>
    <n v="2"/>
    <n v="11.5"/>
    <d v="1899-12-30T00:00:11"/>
  </r>
  <r>
    <s v="/login"/>
    <x v="25"/>
    <x v="1"/>
    <n v="4"/>
    <n v="4"/>
    <n v="1"/>
    <n v="2.5"/>
    <d v="1899-12-30T00:00:02"/>
  </r>
  <r>
    <s v="/login"/>
    <x v="76"/>
    <x v="1"/>
    <n v="4"/>
    <n v="3"/>
    <n v="1.3333333333333333"/>
    <n v="3.6666666666666665"/>
    <d v="1899-12-30T00:00:04"/>
  </r>
  <r>
    <s v="/login"/>
    <x v="52"/>
    <x v="1"/>
    <n v="4"/>
    <n v="4"/>
    <n v="1"/>
    <n v="4"/>
    <d v="1899-12-30T00:00:04"/>
  </r>
  <r>
    <s v="/login"/>
    <x v="122"/>
    <x v="1"/>
    <n v="4"/>
    <n v="2"/>
    <n v="2"/>
    <n v="8.5"/>
    <d v="1899-12-30T00:00:09"/>
  </r>
  <r>
    <s v="/login"/>
    <x v="129"/>
    <x v="1"/>
    <n v="4"/>
    <n v="4"/>
    <n v="1"/>
    <n v="0"/>
    <d v="1899-12-30T00:00:00"/>
  </r>
  <r>
    <s v="/login"/>
    <x v="115"/>
    <x v="1"/>
    <n v="4"/>
    <n v="4"/>
    <n v="1"/>
    <n v="2.5"/>
    <d v="1899-12-30T00:00:02"/>
  </r>
  <r>
    <s v="/login"/>
    <x v="87"/>
    <x v="1"/>
    <n v="4"/>
    <n v="2"/>
    <n v="2"/>
    <n v="11.5"/>
    <d v="1899-12-30T00:00:11"/>
  </r>
  <r>
    <s v="/login-agent"/>
    <x v="15"/>
    <x v="1"/>
    <n v="4"/>
    <n v="4"/>
    <n v="1"/>
    <n v="55.75"/>
    <d v="1899-12-30T00:00:56"/>
  </r>
  <r>
    <s v="/login-agent"/>
    <x v="1"/>
    <x v="1"/>
    <n v="4"/>
    <n v="4"/>
    <n v="1"/>
    <n v="5.75"/>
    <d v="1899-12-30T00:00:06"/>
  </r>
  <r>
    <s v="/login-agent"/>
    <x v="7"/>
    <x v="1"/>
    <n v="4"/>
    <n v="4"/>
    <n v="1"/>
    <n v="5.25"/>
    <d v="1899-12-30T00:00:05"/>
  </r>
  <r>
    <s v="/protesta"/>
    <x v="2"/>
    <x v="9"/>
    <n v="4"/>
    <n v="3"/>
    <n v="1.3333333333333333"/>
    <n v="37.666666666666664"/>
    <d v="1899-12-30T00:00:38"/>
  </r>
  <r>
    <s v="/register"/>
    <x v="50"/>
    <x v="8"/>
    <n v="4"/>
    <n v="3"/>
    <n v="1.3333333333333333"/>
    <n v="2.3333333333333335"/>
    <d v="1899-12-30T00:00:02"/>
  </r>
  <r>
    <s v="/register"/>
    <x v="122"/>
    <x v="8"/>
    <n v="4"/>
    <n v="2"/>
    <n v="2"/>
    <n v="2"/>
    <d v="1899-12-30T00:00:02"/>
  </r>
  <r>
    <s v="/register"/>
    <x v="71"/>
    <x v="8"/>
    <n v="4"/>
    <n v="2"/>
    <n v="2"/>
    <n v="3.5"/>
    <d v="1899-12-30T00:00:04"/>
  </r>
  <r>
    <s v="/register/citizen"/>
    <x v="45"/>
    <x v="8"/>
    <n v="4"/>
    <n v="3"/>
    <n v="1.3333333333333333"/>
    <n v="113.33333333333333"/>
    <d v="1899-12-30T00:01:53"/>
  </r>
  <r>
    <s v="/register/citizen"/>
    <x v="21"/>
    <x v="8"/>
    <n v="4"/>
    <n v="4"/>
    <n v="1"/>
    <n v="52.5"/>
    <d v="1899-12-30T00:00:53"/>
  </r>
  <r>
    <s v="/register/citizen"/>
    <x v="105"/>
    <x v="8"/>
    <n v="4"/>
    <n v="1"/>
    <n v="4"/>
    <n v="286"/>
    <d v="1899-12-30T00:04:46"/>
  </r>
  <r>
    <s v="/register/legal-entity"/>
    <x v="33"/>
    <x v="8"/>
    <n v="4"/>
    <n v="2"/>
    <n v="2"/>
    <n v="29"/>
    <d v="1899-12-30T00:00:29"/>
  </r>
  <r>
    <s v="/regulaciones"/>
    <x v="5"/>
    <x v="4"/>
    <n v="4"/>
    <n v="1"/>
    <n v="4"/>
    <n v="5"/>
    <d v="1899-12-30T00:00:05"/>
  </r>
  <r>
    <s v="/tramites"/>
    <x v="130"/>
    <x v="0"/>
    <n v="4"/>
    <n v="4"/>
    <n v="1"/>
    <n v="43.5"/>
    <d v="1899-12-30T00:00:44"/>
  </r>
  <r>
    <s v="/tramites"/>
    <x v="97"/>
    <x v="0"/>
    <n v="4"/>
    <n v="3"/>
    <n v="1.3333333333333333"/>
    <n v="3"/>
    <d v="1899-12-30T00:00:03"/>
  </r>
  <r>
    <s v="/tramites"/>
    <x v="99"/>
    <x v="0"/>
    <n v="4"/>
    <n v="3"/>
    <n v="1.3333333333333333"/>
    <n v="13.333333333333334"/>
    <d v="1899-12-30T00:00:13"/>
  </r>
  <r>
    <s v="/tramites"/>
    <x v="131"/>
    <x v="0"/>
    <n v="4"/>
    <n v="6"/>
    <n v="0.66666666666666663"/>
    <n v="10.666666666666666"/>
    <d v="1899-12-30T00:00:11"/>
  </r>
  <r>
    <s v="/tramites"/>
    <x v="132"/>
    <x v="0"/>
    <n v="4"/>
    <n v="2"/>
    <n v="2"/>
    <n v="84"/>
    <d v="1899-12-30T00:01:24"/>
  </r>
  <r>
    <s v="/tramites"/>
    <x v="133"/>
    <x v="0"/>
    <n v="4"/>
    <n v="1"/>
    <n v="4"/>
    <n v="166"/>
    <d v="1899-12-30T00:02:46"/>
  </r>
  <r>
    <s v="/tramites"/>
    <x v="134"/>
    <x v="0"/>
    <n v="4"/>
    <n v="2"/>
    <n v="2"/>
    <n v="13.5"/>
    <d v="1899-12-30T00:00:14"/>
  </r>
  <r>
    <s v="/tramites"/>
    <x v="135"/>
    <x v="0"/>
    <n v="4"/>
    <n v="4"/>
    <n v="1"/>
    <n v="11.25"/>
    <d v="1899-12-30T00:00:11"/>
  </r>
  <r>
    <s v="/tramites"/>
    <x v="113"/>
    <x v="0"/>
    <n v="4"/>
    <n v="1"/>
    <n v="4"/>
    <n v="33"/>
    <d v="1899-12-30T00:00:33"/>
  </r>
  <r>
    <s v="/tramites"/>
    <x v="61"/>
    <x v="0"/>
    <n v="4"/>
    <n v="3"/>
    <n v="1.3333333333333333"/>
    <n v="15"/>
    <d v="1899-12-30T00:00:15"/>
  </r>
  <r>
    <s v="/tramites"/>
    <x v="136"/>
    <x v="0"/>
    <n v="4"/>
    <n v="3"/>
    <n v="1.3333333333333333"/>
    <n v="132.66666666666666"/>
    <d v="1899-12-30T00:02:13"/>
  </r>
  <r>
    <s v="/tramites/045eb4aa-592d-4aa0-9e70-3f8a07764cb5"/>
    <x v="12"/>
    <x v="0"/>
    <n v="4"/>
    <n v="2"/>
    <n v="2"/>
    <n v="44"/>
    <d v="1899-12-30T00:00:44"/>
  </r>
  <r>
    <s v="/tramites/045eb4aa-592d-4aa0-9e70-3f8a07764cb5"/>
    <x v="24"/>
    <x v="0"/>
    <n v="4"/>
    <n v="3"/>
    <n v="1.3333333333333333"/>
    <n v="33"/>
    <d v="1899-12-30T00:00:33"/>
  </r>
  <r>
    <s v="/tramites/0656f989-2810-4b25-ab0e-b87577032341"/>
    <x v="17"/>
    <x v="0"/>
    <n v="4"/>
    <n v="2"/>
    <n v="2"/>
    <n v="16.5"/>
    <d v="1899-12-30T00:00:17"/>
  </r>
  <r>
    <s v="/tramites/089da0b7-6266-41a3-a6a1-5d3baad9e431"/>
    <x v="11"/>
    <x v="0"/>
    <n v="4"/>
    <n v="3"/>
    <n v="1.3333333333333333"/>
    <n v="56.666666666666664"/>
    <d v="1899-12-30T00:00:57"/>
  </r>
  <r>
    <s v="/tramites/089da0b7-6266-41a3-a6a1-5d3baad9e431"/>
    <x v="2"/>
    <x v="0"/>
    <n v="4"/>
    <n v="2"/>
    <n v="2"/>
    <n v="47"/>
    <d v="1899-12-30T00:00:47"/>
  </r>
  <r>
    <s v="/tramites/089da0b7-6266-41a3-a6a1-5d3baad9e431"/>
    <x v="71"/>
    <x v="0"/>
    <n v="4"/>
    <n v="1"/>
    <n v="4"/>
    <n v="95"/>
    <d v="1899-12-30T00:01:35"/>
  </r>
  <r>
    <s v="/tramites/0f4eb8d2-8ded-44d5-8a04-6ca50e25b5ae"/>
    <x v="25"/>
    <x v="0"/>
    <n v="4"/>
    <n v="3"/>
    <n v="1.3333333333333333"/>
    <n v="21.666666666666668"/>
    <d v="1899-12-30T00:00:22"/>
  </r>
  <r>
    <s v="/tramites/0f4eb8d2-8ded-44d5-8a04-6ca50e25b5ae"/>
    <x v="29"/>
    <x v="0"/>
    <n v="4"/>
    <n v="3"/>
    <n v="1.3333333333333333"/>
    <n v="26"/>
    <d v="1899-12-30T00:00:26"/>
  </r>
  <r>
    <s v="/tramites/0f4eb8d2-8ded-44d5-8a04-6ca50e25b5ae"/>
    <x v="21"/>
    <x v="0"/>
    <n v="4"/>
    <n v="2"/>
    <n v="2"/>
    <n v="4.5"/>
    <d v="1899-12-30T00:00:05"/>
  </r>
  <r>
    <s v="/tramites/1bf2d23b-174f-44ee-80bb-6c1f0519ef5c"/>
    <x v="6"/>
    <x v="0"/>
    <n v="4"/>
    <n v="1"/>
    <n v="4"/>
    <n v="71"/>
    <d v="1899-12-30T00:01:11"/>
  </r>
  <r>
    <s v="/tramites/1bf2d23b-174f-44ee-80bb-6c1f0519ef5c"/>
    <x v="17"/>
    <x v="0"/>
    <n v="4"/>
    <n v="4"/>
    <n v="1"/>
    <n v="187"/>
    <d v="1899-12-30T00:03:07"/>
  </r>
  <r>
    <s v="/tramites/1bf2d23b-174f-44ee-80bb-6c1f0519ef5c"/>
    <x v="71"/>
    <x v="0"/>
    <n v="4"/>
    <n v="2"/>
    <n v="2"/>
    <n v="88.5"/>
    <d v="1899-12-30T00:01:29"/>
  </r>
  <r>
    <s v="/tramites/288e678e-eb00-4bf3-9df3-68d37f23a7cc"/>
    <x v="16"/>
    <x v="0"/>
    <n v="4"/>
    <n v="3"/>
    <n v="1.3333333333333333"/>
    <n v="10.666666666666666"/>
    <d v="1899-12-30T00:00:11"/>
  </r>
  <r>
    <s v="/tramites/288e678e-eb00-4bf3-9df3-68d37f23a7cc"/>
    <x v="30"/>
    <x v="0"/>
    <n v="4"/>
    <n v="3"/>
    <n v="1.3333333333333333"/>
    <n v="26"/>
    <d v="1899-12-30T00:00:26"/>
  </r>
  <r>
    <s v="/tramites/308f225c-db28-42f2-9511-561a9196bddf"/>
    <x v="15"/>
    <x v="0"/>
    <n v="4"/>
    <n v="3"/>
    <n v="1.3333333333333333"/>
    <n v="53"/>
    <d v="1899-12-30T00:00:53"/>
  </r>
  <r>
    <s v="/tramites/308f225c-db28-42f2-9511-561a9196bddf"/>
    <x v="13"/>
    <x v="0"/>
    <n v="4"/>
    <n v="4"/>
    <n v="1"/>
    <n v="30.75"/>
    <d v="1899-12-30T00:00:31"/>
  </r>
  <r>
    <s v="/tramites/308f225c-db28-42f2-9511-561a9196bddf"/>
    <x v="23"/>
    <x v="0"/>
    <n v="4"/>
    <n v="2"/>
    <n v="2"/>
    <n v="102"/>
    <d v="1899-12-30T00:01:42"/>
  </r>
  <r>
    <s v="/tramites/308f225c-db28-42f2-9511-561a9196bddf"/>
    <x v="21"/>
    <x v="0"/>
    <n v="4"/>
    <n v="3"/>
    <n v="1.3333333333333333"/>
    <n v="32.666666666666664"/>
    <d v="1899-12-30T00:00:33"/>
  </r>
  <r>
    <s v="/tramites/3e2ffa1e-0018-4a92-b23f-d77afb8300c3"/>
    <x v="5"/>
    <x v="0"/>
    <n v="4"/>
    <n v="3"/>
    <n v="1.3333333333333333"/>
    <n v="85"/>
    <d v="1899-12-30T00:01:25"/>
  </r>
  <r>
    <s v="/tramites/5c3250b8-3b69-4442-b521-855026042455"/>
    <x v="16"/>
    <x v="0"/>
    <n v="4"/>
    <n v="1"/>
    <n v="4"/>
    <n v="2"/>
    <d v="1899-12-30T00:00:02"/>
  </r>
  <r>
    <s v="/tramites/5de277f9-4ae4-4aa1-bba7-ea85688b16d9"/>
    <x v="2"/>
    <x v="0"/>
    <n v="4"/>
    <n v="2"/>
    <n v="2"/>
    <n v="78"/>
    <d v="1899-12-30T00:01:18"/>
  </r>
  <r>
    <s v="/tramites/631392e1-d60b-499c-ba76-9ac75083e3a7"/>
    <x v="4"/>
    <x v="0"/>
    <n v="4"/>
    <n v="2"/>
    <n v="2"/>
    <n v="48.5"/>
    <d v="1899-12-30T00:00:48"/>
  </r>
  <r>
    <s v="/tramites/6a36b258-8aa8-486f-a363-63dc033c5665"/>
    <x v="31"/>
    <x v="0"/>
    <n v="4"/>
    <n v="3"/>
    <n v="1.3333333333333333"/>
    <n v="11.333333333333334"/>
    <d v="1899-12-30T00:00:11"/>
  </r>
  <r>
    <s v="/tramites/6a36b258-8aa8-486f-a363-63dc033c5665"/>
    <x v="20"/>
    <x v="0"/>
    <n v="4"/>
    <n v="4"/>
    <n v="1"/>
    <n v="10.25"/>
    <d v="1899-12-30T00:00:10"/>
  </r>
  <r>
    <s v="/tramites/6a36b258-8aa8-486f-a363-63dc033c5665"/>
    <x v="18"/>
    <x v="0"/>
    <n v="4"/>
    <n v="3"/>
    <n v="1.3333333333333333"/>
    <n v="3.6666666666666665"/>
    <d v="1899-12-30T00:00:04"/>
  </r>
  <r>
    <s v="/tramites/6a36b258-8aa8-486f-a363-63dc033c5665"/>
    <x v="71"/>
    <x v="0"/>
    <n v="4"/>
    <n v="2"/>
    <n v="2"/>
    <n v="163.5"/>
    <d v="1899-12-30T00:02:44"/>
  </r>
  <r>
    <s v="/tramites/86f06ddc-2e86-4e69-bd97-00114190b871"/>
    <x v="34"/>
    <x v="0"/>
    <n v="4"/>
    <n v="3"/>
    <n v="1.3333333333333333"/>
    <n v="11.333333333333334"/>
    <d v="1899-12-30T00:00:11"/>
  </r>
  <r>
    <s v="/tramites/884f821b-43e1-4b3e-9591-395f27cfad6f"/>
    <x v="0"/>
    <x v="0"/>
    <n v="4"/>
    <n v="4"/>
    <n v="1"/>
    <n v="3.5"/>
    <d v="1899-12-30T00:00:04"/>
  </r>
  <r>
    <s v="/tramites/97fad3cc-46cb-4489-ac01-f2bc984b59c8"/>
    <x v="17"/>
    <x v="0"/>
    <n v="4"/>
    <n v="2"/>
    <n v="2"/>
    <n v="63.5"/>
    <d v="1899-12-30T00:01:03"/>
  </r>
  <r>
    <s v="/tramites/9c515e66-9c68-4fda-a74c-4c5478fcd748"/>
    <x v="106"/>
    <x v="0"/>
    <n v="4"/>
    <n v="1"/>
    <n v="4"/>
    <n v="869"/>
    <d v="1899-12-30T00:14:29"/>
  </r>
  <r>
    <s v="/tramites/9e1e510c-4cb5-4da9-a963-6749911978f4"/>
    <x v="5"/>
    <x v="0"/>
    <n v="4"/>
    <n v="2"/>
    <n v="2"/>
    <n v="34.5"/>
    <d v="1899-12-30T00:00:35"/>
  </r>
  <r>
    <s v="/tramites/a5833758-6183-4d6c-8902-9d1a72cefff9"/>
    <x v="32"/>
    <x v="0"/>
    <n v="4"/>
    <n v="2"/>
    <n v="2"/>
    <n v="26.5"/>
    <d v="1899-12-30T00:00:26"/>
  </r>
  <r>
    <s v="/tramites/a6def7b7-42b8-4d7a-9b71-54d1ef73173b"/>
    <x v="0"/>
    <x v="0"/>
    <n v="4"/>
    <n v="3"/>
    <n v="1.3333333333333333"/>
    <n v="217.66666666666666"/>
    <d v="1899-12-30T00:03:38"/>
  </r>
  <r>
    <s v="/tramites/b6c93fdf-1cf4-42a3-94a4-7e411d967f28"/>
    <x v="0"/>
    <x v="0"/>
    <n v="4"/>
    <n v="4"/>
    <n v="1"/>
    <n v="97.75"/>
    <d v="1899-12-30T00:01:38"/>
  </r>
  <r>
    <s v="/tramites/c0517080-ce45-43a1-a845-c265ff97553a"/>
    <x v="19"/>
    <x v="0"/>
    <n v="4"/>
    <n v="4"/>
    <n v="1"/>
    <n v="24.75"/>
    <d v="1899-12-30T00:00:25"/>
  </r>
  <r>
    <s v="/tramites/c0517080-ce45-43a1-a845-c265ff97553a"/>
    <x v="32"/>
    <x v="0"/>
    <n v="4"/>
    <n v="3"/>
    <n v="1.3333333333333333"/>
    <n v="33"/>
    <d v="1899-12-30T00:00:33"/>
  </r>
  <r>
    <s v="/tramites/c0517080-ce45-43a1-a845-c265ff97553a"/>
    <x v="65"/>
    <x v="0"/>
    <n v="4"/>
    <n v="4"/>
    <n v="1"/>
    <n v="45.75"/>
    <d v="1899-12-30T00:00:46"/>
  </r>
  <r>
    <s v="/tramites/c0517080-ce45-43a1-a845-c265ff97553a"/>
    <x v="111"/>
    <x v="0"/>
    <n v="4"/>
    <n v="3"/>
    <n v="1.3333333333333333"/>
    <n v="23"/>
    <d v="1899-12-30T00:00:23"/>
  </r>
  <r>
    <s v="/tramites/c0517080-ce45-43a1-a845-c265ff97553a"/>
    <x v="115"/>
    <x v="0"/>
    <n v="4"/>
    <n v="5"/>
    <n v="0.8"/>
    <n v="18.600000000000001"/>
    <d v="1899-12-30T00:00:19"/>
  </r>
  <r>
    <s v="/tramites/c0517080-ce45-43a1-a845-c265ff97553a"/>
    <x v="137"/>
    <x v="0"/>
    <n v="4"/>
    <n v="1"/>
    <n v="4"/>
    <n v="62"/>
    <d v="1899-12-30T00:01:02"/>
  </r>
  <r>
    <s v="/tramites/dd54b442-ac85-41ff-ae06-00d182f5887d"/>
    <x v="10"/>
    <x v="0"/>
    <n v="4"/>
    <n v="1"/>
    <n v="4"/>
    <n v="100"/>
    <d v="1899-12-30T00:01:40"/>
  </r>
  <r>
    <s v="/tramites/e45fcc3d-7515-4a02-a9c1-0b72ddb3138e"/>
    <x v="116"/>
    <x v="0"/>
    <n v="4"/>
    <n v="3"/>
    <n v="1.3333333333333333"/>
    <n v="28"/>
    <d v="1899-12-30T00:00:28"/>
  </r>
  <r>
    <s v="/tramites/e45fcc3d-7515-4a02-a9c1-0b72ddb3138e"/>
    <x v="32"/>
    <x v="0"/>
    <n v="4"/>
    <n v="5"/>
    <n v="0.8"/>
    <n v="22.2"/>
    <d v="1899-12-30T00:00:22"/>
  </r>
  <r>
    <s v="/tramites/e45fcc3d-7515-4a02-a9c1-0b72ddb3138e"/>
    <x v="15"/>
    <x v="0"/>
    <n v="4"/>
    <n v="4"/>
    <n v="1"/>
    <n v="59.25"/>
    <d v="1899-12-30T00:00:59"/>
  </r>
  <r>
    <s v="/tramites/e45fcc3d-7515-4a02-a9c1-0b72ddb3138e"/>
    <x v="42"/>
    <x v="0"/>
    <n v="4"/>
    <n v="2"/>
    <n v="2"/>
    <n v="20.5"/>
    <d v="1899-12-30T00:00:21"/>
  </r>
  <r>
    <s v="/tramites/e45fcc3d-7515-4a02-a9c1-0b72ddb3138e"/>
    <x v="28"/>
    <x v="0"/>
    <n v="4"/>
    <n v="2"/>
    <n v="2"/>
    <n v="135"/>
    <d v="1899-12-30T00:02:15"/>
  </r>
  <r>
    <s v="/tramites/e45fcc3d-7515-4a02-a9c1-0b72ddb3138e"/>
    <x v="138"/>
    <x v="0"/>
    <n v="4"/>
    <n v="3"/>
    <n v="1.3333333333333333"/>
    <n v="175.66666666666666"/>
    <d v="1899-12-30T00:02:56"/>
  </r>
  <r>
    <s v="/tramites/e45fcc3d-7515-4a02-a9c1-0b72ddb3138e"/>
    <x v="21"/>
    <x v="0"/>
    <n v="4"/>
    <n v="2"/>
    <n v="2"/>
    <n v="44"/>
    <d v="1899-12-30T00:00:44"/>
  </r>
  <r>
    <s v="/tramites/e45fcc3d-7515-4a02-a9c1-0b72ddb3138e"/>
    <x v="44"/>
    <x v="0"/>
    <n v="4"/>
    <n v="2"/>
    <n v="2"/>
    <n v="85"/>
    <d v="1899-12-30T00:01:25"/>
  </r>
  <r>
    <s v="/tramites/e45fcc3d-7515-4a02-a9c1-0b72ddb3138e"/>
    <x v="41"/>
    <x v="0"/>
    <n v="4"/>
    <n v="1"/>
    <n v="4"/>
    <n v="53"/>
    <d v="1899-12-30T00:00:53"/>
  </r>
  <r>
    <s v="/tramites/e45fcc3d-7515-4a02-a9c1-0b72ddb3138e"/>
    <x v="71"/>
    <x v="0"/>
    <n v="4"/>
    <n v="4"/>
    <n v="1"/>
    <n v="179.75"/>
    <d v="1899-12-30T00:03:00"/>
  </r>
  <r>
    <s v="/tramites/e5c2036e-61c8-4107-89b4-0b727b327aca"/>
    <x v="8"/>
    <x v="0"/>
    <n v="4"/>
    <n v="1"/>
    <n v="4"/>
    <n v="50"/>
    <d v="1899-12-30T00:00:50"/>
  </r>
  <r>
    <s v="/tramites/ef5a7054-bfa3-4544-bbae-3c56a8684b66"/>
    <x v="0"/>
    <x v="0"/>
    <n v="4"/>
    <n v="4"/>
    <n v="1"/>
    <n v="3.75"/>
    <d v="1899-12-30T00:00:04"/>
  </r>
  <r>
    <s v="/tramites/f02633df-dc86-4b61-9628-13d5fe841d51"/>
    <x v="135"/>
    <x v="0"/>
    <n v="4"/>
    <n v="1"/>
    <n v="4"/>
    <n v="55"/>
    <d v="1899-12-30T00:00:55"/>
  </r>
  <r>
    <s v="/tramites/f28d9f9d-a693-4712-8bd5-f126eb9895cc"/>
    <x v="33"/>
    <x v="0"/>
    <n v="4"/>
    <n v="2"/>
    <n v="2"/>
    <n v="95.5"/>
    <d v="1899-12-30T00:01:35"/>
  </r>
  <r>
    <s v="/tramites/f351f00b-ad33-4dfc-b0eb-a030099019ce"/>
    <x v="49"/>
    <x v="0"/>
    <n v="4"/>
    <n v="3"/>
    <n v="1.3333333333333333"/>
    <n v="21.666666666666668"/>
    <d v="1899-12-30T00:00:22"/>
  </r>
  <r>
    <s v="/tramites/f351f00b-ad33-4dfc-b0eb-a030099019ce"/>
    <x v="56"/>
    <x v="0"/>
    <n v="4"/>
    <n v="3"/>
    <n v="1.3333333333333333"/>
    <n v="12"/>
    <d v="1899-12-30T00:00:12"/>
  </r>
  <r>
    <s v="/tramites/f351f00b-ad33-4dfc-b0eb-a030099019ce"/>
    <x v="139"/>
    <x v="0"/>
    <n v="4"/>
    <n v="1"/>
    <n v="4"/>
    <n v="109"/>
    <d v="1899-12-30T00:01:49"/>
  </r>
  <r>
    <s v="/tramites/f351f00b-ad33-4dfc-b0eb-a030099019ce"/>
    <x v="33"/>
    <x v="0"/>
    <n v="4"/>
    <n v="1"/>
    <n v="4"/>
    <n v="59"/>
    <d v="1899-12-30T00:00:59"/>
  </r>
  <r>
    <s v="/tramites/f351f00b-ad33-4dfc-b0eb-a030099019ce"/>
    <x v="140"/>
    <x v="0"/>
    <n v="4"/>
    <n v="1"/>
    <n v="4"/>
    <n v="57"/>
    <d v="1899-12-30T00:00:57"/>
  </r>
  <r>
    <s v="/tramites/f351f00b-ad33-4dfc-b0eb-a030099019ce"/>
    <x v="51"/>
    <x v="0"/>
    <n v="4"/>
    <n v="3"/>
    <n v="1.3333333333333333"/>
    <n v="7"/>
    <d v="1899-12-30T00:00:07"/>
  </r>
  <r>
    <s v="/tramites/f351f00b-ad33-4dfc-b0eb-a030099019ce"/>
    <x v="114"/>
    <x v="0"/>
    <n v="4"/>
    <n v="1"/>
    <n v="4"/>
    <n v="90"/>
    <d v="1899-12-30T00:01:30"/>
  </r>
  <r>
    <s v="/tramites/ventanilla/0"/>
    <x v="127"/>
    <x v="2"/>
    <n v="4"/>
    <n v="3"/>
    <n v="1.3333333333333333"/>
    <n v="32"/>
    <d v="1899-12-30T00:00:32"/>
  </r>
  <r>
    <s v="/tramites/ventanilla/0"/>
    <x v="141"/>
    <x v="2"/>
    <n v="4"/>
    <n v="2"/>
    <n v="2"/>
    <n v="18.5"/>
    <d v="1899-12-30T00:00:19"/>
  </r>
  <r>
    <s v="/tramites/ventanilla/0"/>
    <x v="62"/>
    <x v="2"/>
    <n v="4"/>
    <n v="2"/>
    <n v="2"/>
    <n v="14"/>
    <d v="1899-12-30T00:00:14"/>
  </r>
  <r>
    <s v="/tramites/ventanilla/0"/>
    <x v="140"/>
    <x v="2"/>
    <n v="4"/>
    <n v="2"/>
    <n v="2"/>
    <n v="26.5"/>
    <d v="1899-12-30T00:00:26"/>
  </r>
  <r>
    <s v="/tramites/ventanilla/0"/>
    <x v="35"/>
    <x v="2"/>
    <n v="4"/>
    <n v="4"/>
    <n v="1"/>
    <n v="7.25"/>
    <d v="1899-12-30T00:00:07"/>
  </r>
  <r>
    <s v="/tramites/ventanilla/0"/>
    <x v="51"/>
    <x v="2"/>
    <n v="4"/>
    <n v="4"/>
    <n v="1"/>
    <n v="17"/>
    <d v="1899-12-30T00:00:17"/>
  </r>
  <r>
    <s v="/tramites/ventanilla/1"/>
    <x v="56"/>
    <x v="7"/>
    <n v="4"/>
    <n v="3"/>
    <n v="1.3333333333333333"/>
    <n v="5"/>
    <d v="1899-12-30T00:00:05"/>
  </r>
  <r>
    <s v="/tramites/ventanilla/1"/>
    <x v="43"/>
    <x v="7"/>
    <n v="4"/>
    <n v="1"/>
    <n v="4"/>
    <n v="16"/>
    <d v="1899-12-30T00:00:16"/>
  </r>
  <r>
    <s v="/tramites/ventanilla/1"/>
    <x v="31"/>
    <x v="7"/>
    <n v="4"/>
    <n v="3"/>
    <n v="1.3333333333333333"/>
    <n v="26.333333333333332"/>
    <d v="1899-12-30T00:00:26"/>
  </r>
  <r>
    <s v="/tramites/ventanilla/1"/>
    <x v="131"/>
    <x v="7"/>
    <n v="4"/>
    <n v="3"/>
    <n v="1.3333333333333333"/>
    <n v="24.666666666666668"/>
    <d v="1899-12-30T00:00:25"/>
  </r>
  <r>
    <s v="/tramites/ventanilla/1"/>
    <x v="32"/>
    <x v="7"/>
    <n v="4"/>
    <n v="4"/>
    <n v="1"/>
    <n v="14.75"/>
    <d v="1899-12-30T00:00:15"/>
  </r>
  <r>
    <s v="/tramites/ventanilla/1"/>
    <x v="86"/>
    <x v="7"/>
    <n v="4"/>
    <n v="2"/>
    <n v="2"/>
    <n v="16"/>
    <d v="1899-12-30T00:00:16"/>
  </r>
  <r>
    <s v="/tramites/ventanilla/1"/>
    <x v="18"/>
    <x v="7"/>
    <n v="4"/>
    <n v="3"/>
    <n v="1.3333333333333333"/>
    <n v="4"/>
    <d v="1899-12-30T00:00:04"/>
  </r>
  <r>
    <s v="/tramites/ventanilla/2"/>
    <x v="49"/>
    <x v="5"/>
    <n v="4"/>
    <n v="2"/>
    <n v="2"/>
    <n v="27"/>
    <d v="1899-12-30T00:00:27"/>
  </r>
  <r>
    <s v="/tramites/ventanilla/2"/>
    <x v="33"/>
    <x v="5"/>
    <n v="4"/>
    <n v="3"/>
    <n v="1.3333333333333333"/>
    <n v="13.666666666666666"/>
    <d v="1899-12-30T00:00:14"/>
  </r>
  <r>
    <s v="/tramites/ventanilla/2"/>
    <x v="86"/>
    <x v="5"/>
    <n v="4"/>
    <n v="3"/>
    <n v="1.3333333333333333"/>
    <n v="13.666666666666666"/>
    <d v="1899-12-30T00:00:14"/>
  </r>
  <r>
    <s v="/tramites/ventanilla/2"/>
    <x v="27"/>
    <x v="5"/>
    <n v="4"/>
    <n v="1"/>
    <n v="4"/>
    <n v="23"/>
    <d v="1899-12-30T00:00:23"/>
  </r>
  <r>
    <s v="/tramites/ventanilla/2"/>
    <x v="42"/>
    <x v="5"/>
    <n v="4"/>
    <n v="3"/>
    <n v="1.3333333333333333"/>
    <n v="16.666666666666668"/>
    <d v="1899-12-30T00:00:17"/>
  </r>
  <r>
    <s v="/tramites/ventanilla/2"/>
    <x v="81"/>
    <x v="5"/>
    <n v="4"/>
    <n v="2"/>
    <n v="2"/>
    <n v="53"/>
    <d v="1899-12-30T00:00:53"/>
  </r>
  <r>
    <s v="/tramites/ventanilla/3"/>
    <x v="142"/>
    <x v="6"/>
    <n v="4"/>
    <n v="1"/>
    <n v="4"/>
    <n v="89"/>
    <d v="1899-12-30T00:01:29"/>
  </r>
  <r>
    <s v="/tramites/ventanilla/3"/>
    <x v="19"/>
    <x v="6"/>
    <n v="4"/>
    <n v="1"/>
    <n v="4"/>
    <n v="45"/>
    <d v="1899-12-30T00:00:45"/>
  </r>
  <r>
    <s v="/tramites/ventanilla/3"/>
    <x v="8"/>
    <x v="6"/>
    <n v="4"/>
    <n v="5"/>
    <n v="0.8"/>
    <n v="5"/>
    <d v="1899-12-30T00:00:05"/>
  </r>
  <r>
    <s v="/tramites/ventanilla/3"/>
    <x v="75"/>
    <x v="6"/>
    <n v="4"/>
    <n v="1"/>
    <n v="4"/>
    <n v="45"/>
    <d v="1899-12-30T00:00:45"/>
  </r>
  <r>
    <s v="/tramites/ventanilla/3"/>
    <x v="42"/>
    <x v="6"/>
    <n v="4"/>
    <n v="4"/>
    <n v="1"/>
    <n v="3.25"/>
    <d v="1899-12-30T00:00:03"/>
  </r>
  <r>
    <s v="/tramites/ventanilla/3"/>
    <x v="138"/>
    <x v="6"/>
    <n v="4"/>
    <n v="2"/>
    <n v="2"/>
    <n v="31.5"/>
    <d v="1899-12-30T00:00:32"/>
  </r>
  <r>
    <s v="/tramites/ventanilla/3"/>
    <x v="29"/>
    <x v="6"/>
    <n v="4"/>
    <n v="4"/>
    <n v="1"/>
    <n v="29.75"/>
    <d v="1899-12-30T00:00:30"/>
  </r>
  <r>
    <s v="/administrar/tramites"/>
    <x v="21"/>
    <x v="0"/>
    <n v="3"/>
    <n v="1"/>
    <n v="3"/>
    <n v="85"/>
    <d v="1899-12-30T00:01:25"/>
  </r>
  <r>
    <s v="/ciudadano"/>
    <x v="97"/>
    <x v="3"/>
    <n v="3"/>
    <n v="1"/>
    <n v="3"/>
    <n v="10"/>
    <d v="1899-12-30T00:00:10"/>
  </r>
  <r>
    <s v="/ciudadano"/>
    <x v="32"/>
    <x v="3"/>
    <n v="3"/>
    <n v="2"/>
    <n v="1.5"/>
    <n v="6.5"/>
    <d v="1899-12-30T00:00:07"/>
  </r>
  <r>
    <s v="/ciudadano"/>
    <x v="64"/>
    <x v="3"/>
    <n v="3"/>
    <n v="1"/>
    <n v="3"/>
    <n v="16"/>
    <d v="1899-12-30T00:00:16"/>
  </r>
  <r>
    <s v="/ciudadano"/>
    <x v="86"/>
    <x v="3"/>
    <n v="3"/>
    <n v="2"/>
    <n v="1.5"/>
    <n v="7"/>
    <d v="1899-12-30T00:00:07"/>
  </r>
  <r>
    <s v="/ciudadano"/>
    <x v="68"/>
    <x v="3"/>
    <n v="3"/>
    <n v="1"/>
    <n v="3"/>
    <n v="23"/>
    <d v="1899-12-30T00:00:23"/>
  </r>
  <r>
    <s v="/ciudadano"/>
    <x v="143"/>
    <x v="3"/>
    <n v="3"/>
    <n v="1"/>
    <n v="3"/>
    <n v="2"/>
    <d v="1899-12-30T00:00:02"/>
  </r>
  <r>
    <s v="/ciudadano"/>
    <x v="51"/>
    <x v="3"/>
    <n v="3"/>
    <n v="2"/>
    <n v="1.5"/>
    <n v="23"/>
    <d v="1899-12-30T00:00:23"/>
  </r>
  <r>
    <s v="/ciudadano/bandeja/dictamenes"/>
    <x v="31"/>
    <x v="3"/>
    <n v="3"/>
    <n v="1"/>
    <n v="3"/>
    <n v="22"/>
    <d v="1899-12-30T00:00:22"/>
  </r>
  <r>
    <s v="/ciudadano/bandeja/dictamenes"/>
    <x v="144"/>
    <x v="3"/>
    <n v="3"/>
    <n v="1"/>
    <n v="3"/>
    <n v="20"/>
    <d v="1899-12-30T00:00:20"/>
  </r>
  <r>
    <s v="/ciudadano/bandeja/dictamenes"/>
    <x v="57"/>
    <x v="3"/>
    <n v="3"/>
    <n v="1"/>
    <n v="3"/>
    <n v="17"/>
    <d v="1899-12-30T00:00:17"/>
  </r>
  <r>
    <s v="/ciudadano/bandeja/dictamenes"/>
    <x v="13"/>
    <x v="3"/>
    <n v="3"/>
    <n v="1"/>
    <n v="3"/>
    <n v="20"/>
    <d v="1899-12-30T00:00:20"/>
  </r>
  <r>
    <s v="/ciudadano/bandeja/dictamenes"/>
    <x v="23"/>
    <x v="3"/>
    <n v="3"/>
    <n v="1"/>
    <n v="3"/>
    <n v="3"/>
    <d v="1899-12-30T00:00:03"/>
  </r>
  <r>
    <s v="/ciudadano/bandeja/dictamenes"/>
    <x v="126"/>
    <x v="3"/>
    <n v="3"/>
    <n v="2"/>
    <n v="1.5"/>
    <n v="0"/>
    <d v="1899-12-30T00:00:00"/>
  </r>
  <r>
    <s v="/ciudadano/bandeja/notificaciones"/>
    <x v="145"/>
    <x v="3"/>
    <n v="3"/>
    <n v="1"/>
    <n v="3"/>
    <n v="14"/>
    <d v="1899-12-30T00:00:14"/>
  </r>
  <r>
    <s v="/ciudadano/bandeja/notificaciones"/>
    <x v="62"/>
    <x v="3"/>
    <n v="3"/>
    <n v="1"/>
    <n v="3"/>
    <n v="56"/>
    <d v="1899-12-30T00:00:56"/>
  </r>
  <r>
    <s v="/ciudadano/bandeja/notificaciones"/>
    <x v="72"/>
    <x v="3"/>
    <n v="3"/>
    <n v="1"/>
    <n v="3"/>
    <n v="17"/>
    <d v="1899-12-30T00:00:17"/>
  </r>
  <r>
    <s v="/ciudadano/bandeja/notificaciones"/>
    <x v="17"/>
    <x v="3"/>
    <n v="3"/>
    <n v="1"/>
    <n v="3"/>
    <n v="169"/>
    <d v="1899-12-30T00:02:49"/>
  </r>
  <r>
    <s v="/ciudadano/bandeja/notificaciones"/>
    <x v="146"/>
    <x v="3"/>
    <n v="3"/>
    <n v="1"/>
    <n v="3"/>
    <n v="20"/>
    <d v="1899-12-30T00:00:20"/>
  </r>
  <r>
    <s v="/ciudadano/bandeja/notificaciones"/>
    <x v="84"/>
    <x v="3"/>
    <n v="3"/>
    <n v="2"/>
    <n v="1.5"/>
    <n v="87"/>
    <d v="1899-12-30T00:01:27"/>
  </r>
  <r>
    <s v="/ciudadano/bandeja/notificaciones"/>
    <x v="45"/>
    <x v="3"/>
    <n v="3"/>
    <n v="1"/>
    <n v="3"/>
    <n v="14"/>
    <d v="1899-12-30T00:00:14"/>
  </r>
  <r>
    <s v="/ciudadano/bandeja/notificaciones"/>
    <x v="13"/>
    <x v="3"/>
    <n v="3"/>
    <n v="2"/>
    <n v="1.5"/>
    <n v="13.5"/>
    <d v="1899-12-30T00:00:1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4">
  <r>
    <n v="421"/>
    <s v="Secretaría del Ayuntamiento"/>
    <x v="0"/>
    <d v="2024-06-28T00:00:00"/>
    <s v="VITJ870416HTCDLN06"/>
    <m/>
    <s v="Finalizado"/>
    <x v="0"/>
    <m/>
    <m/>
  </r>
  <r>
    <n v="420"/>
    <s v="Secretaría del Ayuntamiento"/>
    <x v="0"/>
    <d v="2024-06-28T00:00:00"/>
    <s v="REGS970601MTCYNS03"/>
    <m/>
    <s v="Finalizado"/>
    <x v="0"/>
    <m/>
    <m/>
  </r>
  <r>
    <n v="419"/>
    <s v="Secretaría del Ayuntamiento"/>
    <x v="0"/>
    <d v="2024-06-27T00:00:00"/>
    <s v="MEBH451204SI0"/>
    <m/>
    <s v="Finalizado"/>
    <x v="0"/>
    <m/>
    <m/>
  </r>
  <r>
    <n v="418"/>
    <s v="Secretaría del Ayuntamiento"/>
    <x v="0"/>
    <d v="2024-06-27T00:00:00"/>
    <s v="MEBH451204SI0"/>
    <m/>
    <s v="Finalizado"/>
    <x v="0"/>
    <m/>
    <m/>
  </r>
  <r>
    <n v="417"/>
    <s v="Secretaría del Ayuntamiento"/>
    <x v="0"/>
    <d v="2024-06-27T00:00:00"/>
    <s v="OOCJ870626HTCSLS01"/>
    <m/>
    <s v="Rechazado"/>
    <x v="1"/>
    <s v="POR SUPERAR EL TIEMPO OTORGADO PARA EFECTUAR EL PAGO CORRESPONDIENTE, SE RECHAZA SU TRAMITE DE SOLICTUD DE ACTA CERTIFICADA."/>
    <s v="Por superar el tiempo otorgado para el pago correspondiente del trámite"/>
  </r>
  <r>
    <n v="416"/>
    <s v="Dirección de Fomento Económico y Turismo"/>
    <x v="1"/>
    <d v="2024-06-27T00:00:00"/>
    <s v="JUCJ781006HTCRSN03"/>
    <m/>
    <s v="Aceptado "/>
    <x v="2"/>
    <m/>
    <m/>
  </r>
  <r>
    <n v="415"/>
    <s v="Dirección de Fomento Económico y Turismo"/>
    <x v="1"/>
    <d v="2024-06-27T00:00:00"/>
    <s v="JUCJ781006HTCRSN03"/>
    <m/>
    <s v="Rechazado"/>
    <x v="1"/>
    <s v="documentos incompletos"/>
    <s v="Falta de requisitos solicitados"/>
  </r>
  <r>
    <n v="414"/>
    <s v="Dirección de Obras, Ordenamiento Territorial y Servicios Municipales"/>
    <x v="2"/>
    <d v="2024-06-26T00:00:00"/>
    <s v="OOEN330203HTCRSL17"/>
    <m/>
    <s v="Rechazado"/>
    <x v="1"/>
    <s v="Una ves revisado y analizado su expediente, se pudo constar que en la solicitud debera poner como propietario a la empresa Bienes Inmuebles y quien debe firmar es el sr. obed flores como Gerente Unico de la misma, en caso de que haya cambiado el representante, administrador o gerente, debera incluir el poder del nuevo. el predial que integraron no corresponde al que se indica en la solicitud, plano y predio descrito en la escrtra, por lo que debera integrar el correcto."/>
    <s v="Información erronea o no corresponde a lo solicitado"/>
  </r>
  <r>
    <n v="413"/>
    <s v="Dirección de Obras, Ordenamiento Territorial y Servicios Municipales"/>
    <x v="3"/>
    <d v="2024-06-26T00:00:00"/>
    <s v="OOEN330203HTCRSL17"/>
    <m/>
    <s v="Rechazado"/>
    <x v="1"/>
    <s v="Una vez revisado y analizado su expediente, se pudo constar que en la solicitud debera poner como propietario a la empresa Bienes Inmuebles y quien debe firmar es el sr. obed flores como Gerente Unico de la misma, en caso de que haya cambiado el representante, administrador o gerente, debera incluir el poder del nuevo. el predial que integraron no corresponde al que se indica en la solicitud, plano y predio descrito en la escrtra, por lo que debera integrar el correcto."/>
    <s v="Información erronea o no corresponde a lo solicitado"/>
  </r>
  <r>
    <n v="412"/>
    <s v="Dirección de Obras, Ordenamiento Territorial y Servicios Municipales"/>
    <x v="3"/>
    <d v="2024-06-25T00:00:00"/>
    <s v="OOEN330203HTCRSL17"/>
    <m/>
    <s v="Rechazado"/>
    <x v="1"/>
    <s v="debera integrar la nota o volante de inscripción de la escritura"/>
    <s v="Falta de requisitos solicitados"/>
  </r>
  <r>
    <n v="411"/>
    <s v="Secretaría del Ayuntamiento"/>
    <x v="0"/>
    <d v="2024-06-25T00:00:00"/>
    <s v="_x0009__x000a_CAHA841215MTCMRN00"/>
    <m/>
    <s v="Rechazado"/>
    <x v="1"/>
    <s v="POR SUPERAR EL TIEMPO OTORGADO PARA EFECTUAR EL PAGO CORRESPONDIENTE, SE RECHAZA SU TRAMITE DE SOLICTUD DE ACTA."/>
    <s v="Por superar el tiempo otorgado para el pago correspondiente del trámite"/>
  </r>
  <r>
    <n v="410"/>
    <s v="Secretaría del Ayuntamiento"/>
    <x v="0"/>
    <d v="2024-06-25T00:00:00"/>
    <s v="VEGM540313HVZLNR01"/>
    <m/>
    <s v="Rechazado"/>
    <x v="1"/>
    <s v="POR SUPERAR EL TIEMPO OTORGADO PARA EFECTUAR EL PAGO CORRESPONDIENTE, SE RECHAZA SU TRAMITE DE SOLICTUD DE ACTA."/>
    <s v="Por superar el tiempo otorgado para el pago correspondiente del trámite"/>
  </r>
  <r>
    <n v="409"/>
    <s v="Dirección de Finanzas"/>
    <x v="4"/>
    <d v="2024-06-25T00:00:00"/>
    <s v="OCO000809UE7"/>
    <m/>
    <s v="Finalizado"/>
    <x v="0"/>
    <m/>
    <m/>
  </r>
  <r>
    <n v="408"/>
    <s v="Dirección de Protección Ambiental y Desarrollo Sustentable"/>
    <x v="5"/>
    <d v="2024-06-25T00:00:00"/>
    <s v="SCI011114UY7"/>
    <m/>
    <s v="En proceso"/>
    <x v="3"/>
    <m/>
    <m/>
  </r>
  <r>
    <n v="407"/>
    <s v="Dirección de Finanzas"/>
    <x v="4"/>
    <d v="2024-06-25T00:00:00"/>
    <s v="OOEN330203HTCRSL17"/>
    <m/>
    <s v="Finalizado"/>
    <x v="0"/>
    <m/>
    <m/>
  </r>
  <r>
    <n v="406"/>
    <s v="Dirección de Obras, Ordenamiento Territorial y Servicios Municipales"/>
    <x v="2"/>
    <d v="2024-06-24T00:00:00"/>
    <s v="OOEN330203HTCRSL17"/>
    <m/>
    <s v="Rechazado"/>
    <x v="1"/>
    <s v="NO ANEXO NOTA DE INSCRIPCION DE LA ESCRITURA"/>
    <s v="Falta de requisitos solicitados"/>
  </r>
  <r>
    <n v="405"/>
    <s v="Secretaría del Ayuntamiento"/>
    <x v="0"/>
    <d v="2024-06-24T00:00:00"/>
    <s v="RICJ730504MTCVRN06"/>
    <m/>
    <s v="Finalizado"/>
    <x v="0"/>
    <m/>
    <m/>
  </r>
  <r>
    <n v="404"/>
    <s v="Dirección de Finanzas"/>
    <x v="6"/>
    <d v="2024-06-24T00:00:00"/>
    <s v="PAGM850302HMSTZG02"/>
    <m/>
    <s v="Rechazado"/>
    <x v="1"/>
    <s v="AGREGAR EN LA SOLICITUD COMO REFERENCIA: PLAZA 27 DEBERA SUBIR EL TICKET DE COBRO DEL AGUA (NO FACTURA, NO COMPROBANTE DE PAGO DIGITAL). DEBERA SUBIR FOTOGRAFIAS (2 DEL EXTERIOR Y 2 DEL INTERIOR)"/>
    <s v="Formato de Solicitud no fue debidamente llenada y falta de requisitos"/>
  </r>
  <r>
    <n v="403"/>
    <s v="Secretaría del Ayuntamiento"/>
    <x v="0"/>
    <d v="2024-06-24T00:00:00"/>
    <s v="_x0009__x000a_TERR950327MMCLBY01"/>
    <m/>
    <s v="Rechazado"/>
    <x v="1"/>
    <s v="POR SUPERAR EL TIEMPO OTORGADO PARA EFECTUAR EL PAGO CORRESPONDIENTE, SE RECHAZA SU TRAMITE DE SOLICTUD DE ACTA."/>
    <s v="Por superar el tiempo otorgado para el pago correspondiente del trámite"/>
  </r>
  <r>
    <n v="402"/>
    <s v="Secretaría del Ayuntamiento"/>
    <x v="0"/>
    <d v="2024-06-24T00:00:00"/>
    <s v="HERN890224MTCRYN09"/>
    <m/>
    <s v="En revisión"/>
    <x v="3"/>
    <m/>
    <m/>
  </r>
  <r>
    <n v="401"/>
    <s v="Secretaría del Ayuntamiento"/>
    <x v="0"/>
    <d v="2024-06-24T00:00:00"/>
    <s v="PEPJ740621MTCRRS01"/>
    <m/>
    <s v="En revisión"/>
    <x v="3"/>
    <m/>
    <m/>
  </r>
  <r>
    <n v="400"/>
    <s v="Dirección de Fomento Económico y Turismo"/>
    <x v="7"/>
    <d v="2024-06-24T00:00:00"/>
    <s v="LERT700524XXX"/>
    <m/>
    <s v="Aceptado "/>
    <x v="2"/>
    <m/>
    <m/>
  </r>
  <r>
    <n v="399"/>
    <s v="Dirección de Finanzas"/>
    <x v="4"/>
    <d v="2024-06-24T00:00:00"/>
    <s v="GOSC981106HTCMNR02"/>
    <m/>
    <s v="Finalizado"/>
    <x v="0"/>
    <m/>
    <m/>
  </r>
  <r>
    <n v="398"/>
    <s v="Secretaría del Ayuntamiento"/>
    <x v="0"/>
    <d v="2024-06-24T00:00:00"/>
    <s v="MAMV971209MTCRSC00"/>
    <m/>
    <s v="En revisión"/>
    <x v="3"/>
    <m/>
    <m/>
  </r>
  <r>
    <n v="397"/>
    <s v="Secretaría del Ayuntamiento"/>
    <x v="0"/>
    <d v="2024-06-21T00:00:00"/>
    <s v="_x0009__x000a_JUSV700626MTCRNR05"/>
    <m/>
    <s v="Rechazado"/>
    <x v="1"/>
    <s v="NO ESTA INDICANDO QUE TIPO DE TRAMITE SOLICITA"/>
    <s v="Información erronea o no corresponde a lo solicitado"/>
  </r>
  <r>
    <n v="396"/>
    <s v="Dirección de Obras, Ordenamiento Territorial y Servicios Municipales"/>
    <x v="3"/>
    <d v="2024-06-21T00:00:00"/>
    <s v="cco8605231n4"/>
    <m/>
    <s v="Finalizado"/>
    <x v="0"/>
    <m/>
    <m/>
  </r>
  <r>
    <n v="395"/>
    <s v="Secretaría del Ayuntamiento"/>
    <x v="0"/>
    <d v="2024-06-21T00:00:00"/>
    <s v="_x0009__x000a_BABC640318HVZNTR00"/>
    <m/>
    <s v="Finalizado"/>
    <x v="0"/>
    <m/>
    <m/>
  </r>
  <r>
    <n v="394"/>
    <s v="Secretaría del Ayuntamiento"/>
    <x v="0"/>
    <d v="2024-06-21T00:00:00"/>
    <s v="SUSQ711121HTCRNN04"/>
    <m/>
    <s v="Rechazado"/>
    <x v="1"/>
    <s v="POR SUPERAR EL TIEMPO OTORGADO PARA EFECTUAR EL PAGO CORRESPONDIENTE, SE RECHAZA SU TRAMITE DE SOLICTUD DE ACTA."/>
    <s v="Por superar el tiempo otorgado para el pago correspondiente del trámite"/>
  </r>
  <r>
    <n v="393"/>
    <s v="Secretaría del Ayuntamiento"/>
    <x v="0"/>
    <d v="2024-06-21T00:00:00"/>
    <s v="SUSO650813HTCRRS01"/>
    <m/>
    <s v="Rechazado"/>
    <x v="1"/>
    <s v="POR SUPERAR EL TIEMPO OTORGADO PARA EFECTUAR EL PAGO CORRESPONDIENTE, SE RECHAZA SU TRAMITE DE SOLICTUD DE ACTA."/>
    <s v="Por superar el tiempo otorgado para el pago correspondiente del trámite"/>
  </r>
  <r>
    <n v="392"/>
    <s v="Dirección de Finanzas"/>
    <x v="4"/>
    <d v="2024-06-21T00:00:00"/>
    <s v="LOBS911002MTCPCL08"/>
    <m/>
    <s v="Finalizado"/>
    <x v="0"/>
    <m/>
    <m/>
  </r>
  <r>
    <n v="391"/>
    <s v="Secretaría del Ayuntamiento"/>
    <x v="0"/>
    <d v="2024-06-21T00:00:00"/>
    <s v="VICR710917MTCNSC16"/>
    <m/>
    <s v="Rechazado"/>
    <x v="1"/>
    <s v="POR SUPERAR EL TIEMPO OTORGADO PARA EFECTUAR EL PAGO CORRESPONDIENTE, SE RECHAZA SU TRAMITE DE SOLICTUD DE ACTA."/>
    <s v="Por superar el tiempo otorgado para el pago correspondiente del trámite"/>
  </r>
  <r>
    <n v="390"/>
    <s v="Secretaría del Ayuntamiento"/>
    <x v="0"/>
    <d v="2024-06-20T00:00:00"/>
    <s v="FECP860130HTCLRD05"/>
    <m/>
    <s v="Pagado"/>
    <x v="4"/>
    <m/>
    <m/>
  </r>
  <r>
    <n v="389"/>
    <s v="Secretaría del Ayuntamiento"/>
    <x v="0"/>
    <d v="2024-06-20T00:00:00"/>
    <s v="BABC640318HVZNTR00"/>
    <m/>
    <s v="Finalizado"/>
    <x v="0"/>
    <m/>
    <m/>
  </r>
  <r>
    <n v="388"/>
    <s v="Secretaría del Ayuntamiento"/>
    <x v="0"/>
    <d v="2024-06-20T00:00:00"/>
    <s v="_x0009__x000a_CUMG781206MTCRGD04"/>
    <m/>
    <s v="Rechazado"/>
    <x v="1"/>
    <s v="POR SUPERAR EL TIEMPO OTORGADO PARA EFECTUAR EL PAGO CORRESPONDIENTE, SE RECHAZA SU TRAMITE DE SOLICTUD DE ACTA."/>
    <s v="Por superar el tiempo otorgado para el pago correspondiente del trámite"/>
  </r>
  <r>
    <n v="387"/>
    <s v="Dirección de Finanzas"/>
    <x v="4"/>
    <d v="2024-06-19T00:00:00"/>
    <s v="LGH100813NN8"/>
    <m/>
    <s v="Finalizado"/>
    <x v="0"/>
    <m/>
    <m/>
  </r>
  <r>
    <n v="386"/>
    <s v="Dirección de Obras, Ordenamiento Territorial y Servicios Municipales"/>
    <x v="2"/>
    <d v="2024-06-19T00:00:00"/>
    <s v="VILS010220MTCDPRA1"/>
    <m/>
    <s v="Finalizado"/>
    <x v="0"/>
    <m/>
    <m/>
  </r>
  <r>
    <n v="385"/>
    <s v="Secretaría del Ayuntamiento"/>
    <x v="8"/>
    <d v="2024-06-19T00:00:00"/>
    <s v="CUBJ010323MTCRTRA1"/>
    <m/>
    <s v="Rechazado"/>
    <x v="1"/>
    <s v="FALTA DE DOCUMENTOS Y ACTUALIZACIÓN DE LAS ACTAS DE NACIMIENTO DE LOS PADRES"/>
    <s v="Documentación no vigente o actual"/>
  </r>
  <r>
    <n v="384"/>
    <s v="Dirección de Fomento Económico y Turismo"/>
    <x v="1"/>
    <d v="2024-06-19T00:00:00"/>
    <s v="CUNA720529BY5"/>
    <m/>
    <s v="Pagado"/>
    <x v="5"/>
    <m/>
    <m/>
  </r>
  <r>
    <n v="383"/>
    <s v="Dirección de Fomento Económico y Turismo"/>
    <x v="1"/>
    <d v="2024-06-19T00:00:00"/>
    <s v="CUNA720529BY5"/>
    <m/>
    <s v="Pagado"/>
    <x v="5"/>
    <m/>
    <m/>
  </r>
  <r>
    <n v="382"/>
    <s v="Dirección de Fomento Económico y Turismo"/>
    <x v="1"/>
    <d v="2024-06-19T00:00:00"/>
    <s v="CUNA720529BY5"/>
    <m/>
    <s v="Rechazado"/>
    <x v="1"/>
    <s v="Por inconsistencia en el nombre del titular"/>
    <s v="Información erronea o no corresponde a lo solicitado"/>
  </r>
  <r>
    <n v="381"/>
    <s v="Dirección de Fomento Económico y Turismo"/>
    <x v="1"/>
    <d v="2024-06-19T00:00:00"/>
    <s v="CUNA720529BY5"/>
    <m/>
    <s v="Rechazado"/>
    <x v="1"/>
    <s v="Por inconsistencia en el nombre del titular"/>
    <s v="Información erronea o no corresponde a lo solicitado"/>
  </r>
  <r>
    <n v="380"/>
    <s v="Secretaría del Ayuntamiento"/>
    <x v="8"/>
    <d v="2024-06-19T00:00:00"/>
    <s v="_x0009__x000a_CUBJ010323MTCRTRA1"/>
    <m/>
    <s v="Aceptado "/>
    <x v="6"/>
    <m/>
    <m/>
  </r>
  <r>
    <n v="379"/>
    <s v="Secretaría del Ayuntamiento"/>
    <x v="0"/>
    <d v="2024-06-18T00:00:00"/>
    <s v="MERW941225MTCNMN06"/>
    <m/>
    <s v="Rechazado"/>
    <x v="1"/>
    <s v="POR SUPERAR EL TIEMPO OTORGADO PARA EFECTUAR EL PAGO CORRESPONDIENTE, SE RECHAZA SU TRAMITE DE SOLICTUD DE ACTA."/>
    <s v="Por superar el tiempo otorgado para el pago correspondiente del trámite"/>
  </r>
  <r>
    <n v="378"/>
    <s v="Dirección de Finanzas"/>
    <x v="6"/>
    <d v="2024-06-18T00:00:00"/>
    <s v="VEGJ610516MDFGLN09"/>
    <m/>
    <s v="Rechazado"/>
    <x v="1"/>
    <s v="DEBERA SUBIR LA SOLICITUD DEBIDAMENTE REQUISITADA (PONER FECHA DEL DIA QUE SE SUBE LA DOCUMENTACION, EN EL DOMICILIO FISCAL AGREGAR LA POBLACION: BENITO JUAREZ). DEBERA SUBIR TICKETS DE COBRO DE PREDIAL Y AGUA (NO SUBIR FACTURAS NI CONSULTAS)."/>
    <s v="Formato de Solicitud no fue debidamente llenada y falta de requisitos"/>
  </r>
  <r>
    <n v="377"/>
    <s v="Dirección de Protección Ambiental y Desarrollo Sustentable"/>
    <x v="5"/>
    <d v="2024-06-18T00:00:00"/>
    <s v="CALM551127gu6hdfhm"/>
    <m/>
    <s v="Rechazado"/>
    <x v="1"/>
    <s v="POR SUPERAR EL TIEMPO OTORGADO PARA EFECTUAR EL PAGO CORRESPONDIENTE, SE RECHAZA SU TRAMITE DE SOLICTUD DE ACTA."/>
    <s v="Por superar el tiempo otorgado para el pago correspondiente del trámite"/>
  </r>
  <r>
    <n v="376"/>
    <s v="Dirección de Obras, Ordenamiento Territorial y Servicios Municipales"/>
    <x v="2"/>
    <d v="2024-06-18T00:00:00"/>
    <s v="LOAC820722HTCPGR08"/>
    <m/>
    <s v="Rechazado"/>
    <x v="1"/>
    <s v="_x0009__x000a_Debera ingresar el pedial que indique las superficies del terreno y construcción, para cotejo"/>
    <s v="Falta de requisitos solicitados"/>
  </r>
  <r>
    <n v="375"/>
    <s v="Dirección de Obras, Ordenamiento Territorial y Servicios Municipales"/>
    <x v="3"/>
    <d v="2024-06-18T00:00:00"/>
    <s v="LOAC820722HTCPGR08"/>
    <m/>
    <s v="Rechazado"/>
    <x v="1"/>
    <s v="Debe integrar el predial que indique las superficies del terreno y construcción, para cotejo de la información"/>
    <s v="Falta de requisitos solicitados"/>
  </r>
  <r>
    <n v="374"/>
    <s v="Dirección de Obras, Ordenamiento Territorial y Servicios Municipales"/>
    <x v="2"/>
    <d v="2024-06-18T00:00:00"/>
    <s v="LOAC820722HTCPGR08"/>
    <m/>
    <s v="Rechazado"/>
    <x v="1"/>
    <s v="Debe presentar el predial que indique las superficies del terreno y la superficie construida para cotejo de la información"/>
    <s v="Falta de requisitos solicitados"/>
  </r>
  <r>
    <n v="373"/>
    <s v="Dirección de Finanzas"/>
    <x v="4"/>
    <d v="2024-06-18T00:00:00"/>
    <s v="CUVV951107MTCRLN07"/>
    <m/>
    <s v="Aceptado "/>
    <x v="2"/>
    <m/>
    <m/>
  </r>
  <r>
    <n v="372"/>
    <s v="Dirección de Obras, Ordenamiento Territorial y Servicios Municipales"/>
    <x v="3"/>
    <d v="2024-06-18T00:00:00"/>
    <s v="LOAC820722HTCPGR08"/>
    <m/>
    <s v="Rechazado"/>
    <x v="1"/>
    <s v="Debe integrar el predial que indique la superficie del terreno y superficie construida en su caso"/>
    <s v="Falta de requisitos solicitados"/>
  </r>
  <r>
    <n v="371"/>
    <s v="Dirección de Finanzas"/>
    <x v="4"/>
    <d v="2024-06-18T00:00:00"/>
    <s v="GCO040115233"/>
    <m/>
    <s v="Rechazado"/>
    <x v="1"/>
    <s v="TIENE OTRA SOLICITUD CON EL MISMO MOTIVO DE RECHAZO, ESTA INCOMPLETA EL ACTA CONSTITUTIVA, FAVOR DE CARGAR CONSTANCIA DE SITUCACION FISCAL, INE Y LA ACTA CONSTITUTIVA VIGENTE COMPLETA, PARA ASI PODERLE BRINDAR UNA MEJOR ATENCION"/>
    <s v="Duplicidad de trámite"/>
  </r>
  <r>
    <n v="370"/>
    <s v="Dirección de Finanzas"/>
    <x v="4"/>
    <d v="2024-06-18T00:00:00"/>
    <s v="GCO040115233"/>
    <m/>
    <s v="Rechazado"/>
    <x v="1"/>
    <s v="MOTIVO DEL RECHAZO ESTA INCOMPLETA LA ACTA CONSTITUTIVA, FAVOR DE CARGAR CONSTANCIA DE SITUCACION FISCAL, INE Y LA ACTA CONSTITUTIVA VIGENTE COMPLETA, PARA ASI PODERLE BRINDAR UNA MEJOR ATENCION"/>
    <s v="Falta de requisitos solicitados"/>
  </r>
  <r>
    <n v="369"/>
    <s v="Dirección de Finanzas"/>
    <x v="4"/>
    <d v="2024-06-18T00:00:00"/>
    <s v="CUVV951107MTCRLN07"/>
    <m/>
    <s v="Rechazado"/>
    <x v="1"/>
    <s v="EL MOTIVO DEL RECHAZO DE LA SOLICITUD ES DEBIO A QUE LA INE SE ENCUENTRA VENCIDA DICE EMISION 2013 VIGENCIA HASTA 2023. FAVOR DE ACTUALIZAR LA INE PARA PODERLE DAR EL TRAMITE CORRESPONDIENTE."/>
    <s v="Documentación no vigente o actual"/>
  </r>
  <r>
    <n v="368"/>
    <s v="Dirección de Finanzas"/>
    <x v="6"/>
    <d v="2024-06-18T00:00:00"/>
    <s v="SCI011114UY7"/>
    <m/>
    <s v="Rechazado"/>
    <x v="1"/>
    <s v="DEBERA SUBIR EL TICKET DE COBRO DE AGUA (NO FACTURA, NO PAGO POR TRANSFERENCIA) TODA LA DOCUMENTACION DEBE SUBIRSE EN FORMATO PDF, UNO POR UNO. DEBERA COLOCAR UN NUMERO DE TELEFONO VALIDO"/>
    <s v="Falta de requisitos solicitados"/>
  </r>
  <r>
    <n v="367"/>
    <s v="Dirección de Obras, Ordenamiento Territorial y Servicios Municipales"/>
    <x v="2"/>
    <d v="2024-06-18T00:00:00"/>
    <s v="IAC850626TC9"/>
    <m/>
    <s v="Rechazado"/>
    <x v="1"/>
    <s v="El plano debe ser como el plano muestra que se indica en la plataforma, y debidamente firmado por un perito dibujante autorizado por el Gobierno del Estado de Tabasco, Publicado en el Periodico oficial de fecha 28 de junio de 2023 edición 8432, ÉPOCA 7a. SUPLEMENTO H Se les solicita atiendan las recomencaciones, para poder estar em condiciones de atender su solici tud"/>
    <s v="Falta de requisitos solicitados"/>
  </r>
  <r>
    <n v="366"/>
    <s v="Secretaría del Ayuntamiento"/>
    <x v="0"/>
    <d v="2024-06-17T00:00:00"/>
    <s v="VETM541012HDFLLG00"/>
    <m/>
    <s v="Finalizado"/>
    <x v="0"/>
    <m/>
    <m/>
  </r>
  <r>
    <n v="365"/>
    <s v="Dirección de Finanzas"/>
    <x v="6"/>
    <d v="2024-06-17T00:00:00"/>
    <s v="SCI011114UY7"/>
    <m/>
    <s v="Rechazado"/>
    <x v="1"/>
    <s v="DEBERA PRESENTAR LA SOLICITUD CON EL NUMERO TOTAL DE TRABAJADORES, NO EL RANGO. DEBERA SUBIR TICKET DE COBRO DE PREDIAL Y TICKET DE COBRO DE AGUA, AL DIA SIN ADEUDOS (NO FACTURAS NI CONSULTA EN LINEA)."/>
    <s v="Formato de Solicitud no fue debidamente llenada y falta de requisitos"/>
  </r>
  <r>
    <n v="364"/>
    <s v="Dirección de Finanzas"/>
    <x v="4"/>
    <d v="2024-06-17T00:00:00"/>
    <s v="SEI8604241P9"/>
    <m/>
    <s v="Finalizado"/>
    <x v="0"/>
    <m/>
    <m/>
  </r>
  <r>
    <n v="363"/>
    <s v="Secretaría del Ayuntamiento"/>
    <x v="0"/>
    <d v="2024-06-17T00:00:00"/>
    <s v="HEMJ820321MTCRRS02"/>
    <m/>
    <s v="Finalizado"/>
    <x v="0"/>
    <m/>
    <m/>
  </r>
  <r>
    <n v="362"/>
    <s v="Secretaría del Ayuntamiento"/>
    <x v="0"/>
    <d v="2024-06-17T00:00:00"/>
    <s v="ROOJ660520HVZSLS07"/>
    <m/>
    <s v="Finalizado"/>
    <x v="0"/>
    <m/>
    <m/>
  </r>
  <r>
    <n v="361"/>
    <s v="Dirección de Finanzas"/>
    <x v="4"/>
    <d v="2024-06-17T00:00:00"/>
    <s v="_x0009__x000a_MOMR780210DV9"/>
    <m/>
    <s v="Finalizado"/>
    <x v="0"/>
    <m/>
    <m/>
  </r>
  <r>
    <n v="360"/>
    <s v="Dirección de Finanzas"/>
    <x v="4"/>
    <d v="2024-06-14T00:00:00"/>
    <s v="MOMR780210HVZRNS08"/>
    <m/>
    <s v="Rechazado"/>
    <x v="1"/>
    <s v="EL MOTIVO DEL RECHAZO DE ESTA SOLICITUD CON FOLIO 360 S POR QUE LA DOCUMENTACIÓN ESTA INCOMPLETA. PARA LAS PERSONAS FISICAS LOS DOCUEMNTOS SON INE Y CONSTANCIAS DE SITUCIÓN FISCAL DEL SAT ESTA ULTIMA NO MAYOR A 3 MESES, DESPUES DE VOLVER A SUBIR SU INE Y LA CONSTANCIA DE SITUACION FISCAL PODRA VOLVER A SOLICITAR LA CONSTANCIA DE CUMPLIMIENTO DE OBLIGACION FISCAL MUNICIPAL. SALUDOS CORDIALES."/>
    <s v="Falta de requisitos solicitados"/>
  </r>
  <r>
    <n v="359"/>
    <s v="Secretaría del Ayuntamiento"/>
    <x v="8"/>
    <d v="2024-06-14T00:00:00"/>
    <s v="CUBJ010323MTCRTRA1"/>
    <m/>
    <s v="Rechazado"/>
    <x v="1"/>
    <s v="bdias, se revisaron los documentos enviada, falta anexar documentación de acuerdo con los requisitos establecidos."/>
    <s v="Falta de requisitos solicitados"/>
  </r>
  <r>
    <n v="358"/>
    <s v="Dirección de Finanzas"/>
    <x v="4"/>
    <d v="2024-06-14T00:00:00"/>
    <s v="EAJF930503MDFSMR08"/>
    <m/>
    <s v="Rechazado"/>
    <x v="1"/>
    <s v="EL MOTIVO DEL RECHAZO DE ESTA SOLICITUD ES POR QUE INGRESO UNA DOCUMENTACION COMPLETA CON EL FOLIO 356. AHI EN ESE FOLIO SE LE ATENDERA. SALUDOS CORDIALES."/>
    <s v="Duplicidad de trámite"/>
  </r>
  <r>
    <n v="357"/>
    <s v="Dirección de Finanzas"/>
    <x v="4"/>
    <d v="2024-06-14T00:00:00"/>
    <s v="EAJF930503MDFSMR08"/>
    <m/>
    <s v="Rechazado"/>
    <x v="1"/>
    <s v="EL MOTIVO DEL RECHAZO DE ESTA SOLICITUD ES POR QUE INGRESO UNA DOCUMENTACION COMPLETA CON EL FOLIO 356. AHI EN ESE FOLIO SE LE ATENDERA. SALUDOS CORDIALES."/>
    <s v="Duplicidad de trámite"/>
  </r>
  <r>
    <n v="356"/>
    <s v="Dirección de Finanzas"/>
    <x v="4"/>
    <d v="2024-06-14T00:00:00"/>
    <s v="EAJF930503MDFSMR08"/>
    <m/>
    <s v="Finalizado"/>
    <x v="0"/>
    <m/>
    <m/>
  </r>
  <r>
    <n v="355"/>
    <s v="Dirección de Obras, Ordenamiento Territorial y Servicios Municipales"/>
    <x v="2"/>
    <d v="2024-06-14T00:00:00"/>
    <s v="IAC850626TC9"/>
    <m/>
    <s v="Rechazado"/>
    <x v="1"/>
    <s v=" rechazo_x000a__x000a_DEBERA INGREFAR LA SOLICITUD DEBIDAMENTE RELLENADA Y FIRMADA POR EL SOLICITADA Y REPRESENTANTE DE LA EMPRESA O PROPIETARIO DEL PREDIO, DE ACUERDO A COMO SE INDICA EN EL FORMATO ANEXO EN LA PLATAFORMA DIGITAL DE TRAMITES DEL MUNICIPIO DE CENTRO, TABASCO, ASI COMO EL PLANO CON COORDENAS UTM, DE ACUERDO AL PLANO MUESTRA Y DEBIDAMENTE FIRMADO POR UN PERITO DIBIJANTE AUTORIZADO POR EL REGISTRO PUBLICO DE LA PROPIDAD DEL ESTADO DE TABASCO."/>
    <s v="Formato de Solicitud no fue debidamente llenada y falta de requisitos"/>
  </r>
  <r>
    <n v="354"/>
    <s v="Secretaría del Ayuntamiento"/>
    <x v="0"/>
    <d v="2024-06-13T00:00:00"/>
    <s v="NERE680804HVZGMD05"/>
    <m/>
    <s v="Rechazado"/>
    <x v="1"/>
    <s v="POR SUPERAR EL TIEMPO OTORGADO PARA EFECTUAR EL PAGO CORRESPONDIENTE, SE RECHAZA SU TRAMITE DE SOLICTUD DE ACTA."/>
    <s v="Por superar el tiempo otorgado para el pago correspondiente del trámite"/>
  </r>
  <r>
    <n v="353"/>
    <s v="Secretaría del Ayuntamiento"/>
    <x v="0"/>
    <d v="2024-06-13T00:00:00"/>
    <s v="CURJ730903HTCJMN01"/>
    <m/>
    <s v="Rechazado"/>
    <x v="1"/>
    <s v="POR SUPERAR EL TIEMPO OTORGADO PARA EFECTUAR EL PAGO CORRESPONDIENTE, SE RECHAZA SU TRAMITE DE SOLICTUD DE ACTA."/>
    <s v="Por superar el tiempo otorgado para el pago correspondiente del trámite"/>
  </r>
  <r>
    <n v="352"/>
    <s v="Dirección de Obras, Ordenamiento Territorial y Servicios Municipales"/>
    <x v="2"/>
    <d v="2024-06-13T00:00:00"/>
    <s v="IAC850626TC9"/>
    <m/>
    <s v="Rechazado"/>
    <x v="1"/>
    <s v="LA SOLICITUD DEBE ESTAR FIRMADA POR EL APODERADO LEGAL DE LA EMPRESA TANT EN LA PARTE DEL SOLICITANTE COMO EN LA PARTE DEL PROPIETARIO EL PLANO DEBE SER CN COORDENAS UTM, Y EN FORMATO MUESTRA QUE APARECE EN LA PLATAFORMA, DEBIDAMENTE FRMADO POR UN PERITO DIBIJANTE REGISTRADO ANTE EL REG. PUB, COMO SE INDICA EN EL PLANO"/>
    <s v="Falta de requisitos solicitados"/>
  </r>
  <r>
    <n v="351"/>
    <s v="Dirección de Finanzas"/>
    <x v="4"/>
    <d v="2024-06-13T00:00:00"/>
    <s v="ACO240110N68"/>
    <m/>
    <s v="Finalizado"/>
    <x v="0"/>
    <m/>
    <m/>
  </r>
  <r>
    <n v="350"/>
    <s v="Secretaría del Ayuntamiento"/>
    <x v="0"/>
    <d v="2024-06-13T00:00:00"/>
    <s v="CUCL920828MTCRSN05"/>
    <m/>
    <s v="Rechazado"/>
    <x v="1"/>
    <s v="POR SUPERAR EL TIEMPO OTORGADO PARA EFECTUAR EL PAGO CORRESPONDIENTE, SE RECHAZA SU TRAMITE DE SOLICTUD DE ACTA."/>
    <s v="Por superar el tiempo otorgado para el pago correspondiente del trámite"/>
  </r>
  <r>
    <n v="349"/>
    <s v="Dirección de Finanzas"/>
    <x v="4"/>
    <d v="2024-06-12T00:00:00"/>
    <s v="TOPT720528MTCRSR00"/>
    <m/>
    <s v="Rechazado"/>
    <x v="1"/>
    <s v="Buenas tardes para poder atender su solicitud los requisitos que están incompletos es el acta constitutiva que empieza en la hoja 1 y salta a la 21, se encuentra incompleta."/>
    <s v="Falta de requisitos solicitados"/>
  </r>
  <r>
    <n v="347"/>
    <s v="Dirección de Finanzas"/>
    <x v="4"/>
    <d v="2024-06-12T00:00:00"/>
    <s v="LOBS911002NV0"/>
    <m/>
    <s v="Rechazado"/>
    <x v="1"/>
    <s v="Motivo de rechazo no concluir el pago, se vencio los 5 dias habiles que tiene para realizar el pago"/>
    <s v="Por superar el tiempo otorgado para el pago correspondiente del trámite"/>
  </r>
  <r>
    <n v="346"/>
    <s v="Dirección de Finanzas"/>
    <x v="4"/>
    <d v="2024-06-11T00:00:00"/>
    <s v="ISE1112039E6"/>
    <m/>
    <s v="Finalizado"/>
    <x v="0"/>
    <m/>
    <m/>
  </r>
  <r>
    <n v="345"/>
    <s v="Dirección de Finanzas"/>
    <x v="6"/>
    <d v="2024-06-11T00:00:00"/>
    <s v="PAGM850302HMSTZG02"/>
    <m/>
    <s v="Rechazado"/>
    <x v="1"/>
    <s v="DEBERA SUBIR EL TICKET DE COBRO DEL AGUA"/>
    <s v="Falta de requisitos solicitados"/>
  </r>
  <r>
    <n v="344"/>
    <s v="Dirección de Finanzas"/>
    <x v="4"/>
    <d v="2024-06-11T00:00:00"/>
    <s v="LOBS911002MTCPCL08"/>
    <m/>
    <s v="Rechazado"/>
    <x v="1"/>
    <s v="Buenas Tardes por medio de la presente que los documentos para solicitar la Constancia de Obligaciones Fiscales Municipales de persona Física es la INE y Constancia de Situación Fiscal esta segunda no la adjunto. Debe Adjuntar toda la documentación correctamente"/>
    <s v="Falta de requisitos solicitados"/>
  </r>
  <r>
    <n v="343"/>
    <s v="Dirección de Finanzas"/>
    <x v="4"/>
    <d v="2024-06-11T00:00:00"/>
    <s v="_x0009__x000a_GOSC981106HTCMNR02"/>
    <m/>
    <s v="Rechazado"/>
    <x v="1"/>
    <s v="Motivo de rechazo no concluir el pago, se vencio los 5 dias habiles que tiene para realizar el pago"/>
    <s v="Por superar el tiempo otorgado para el pago correspondiente del trámite"/>
  </r>
  <r>
    <n v="342"/>
    <s v="Dirección de Finanzas"/>
    <x v="4"/>
    <d v="2024-06-07T00:00:00"/>
    <s v="CACB860909MTCRRL04"/>
    <m/>
    <s v="Finalizado"/>
    <x v="0"/>
    <m/>
    <m/>
  </r>
  <r>
    <n v="341"/>
    <s v="Dirección de Obras, Ordenamiento Territorial y Servicios Municipales"/>
    <x v="3"/>
    <d v="2024-06-07T00:00:00"/>
    <s v="VILS010220MTCDPRA1"/>
    <m/>
    <s v="Finalizado"/>
    <x v="0"/>
    <m/>
    <m/>
  </r>
  <r>
    <n v="340"/>
    <s v="Dirección de Obras, Ordenamiento Territorial y Servicios Municipales"/>
    <x v="2"/>
    <d v="2024-06-07T00:00:00"/>
    <s v="VILS010220MTCDPRA1"/>
    <m/>
    <s v="Finalizado"/>
    <x v="0"/>
    <m/>
    <m/>
  </r>
  <r>
    <n v="339"/>
    <s v="Secretaría del Ayuntamiento"/>
    <x v="0"/>
    <d v="2024-06-07T00:00:00"/>
    <s v="_x0009__x000a_HICY890817MTSNND05"/>
    <m/>
    <s v="Finalizado"/>
    <x v="0"/>
    <m/>
    <m/>
  </r>
  <r>
    <n v="338"/>
    <s v="Dirección de Obras, Ordenamiento Territorial y Servicios Municipales"/>
    <x v="2"/>
    <d v="2024-06-05T00:00:00"/>
    <s v="_x0009__x000a_COGA791111HOCTRN02"/>
    <m/>
    <s v="Finalizado"/>
    <x v="0"/>
    <m/>
    <m/>
  </r>
  <r>
    <n v="337"/>
    <s v="Dirección de Obras, Ordenamiento Territorial y Servicios Municipales"/>
    <x v="3"/>
    <d v="2024-06-05T00:00:00"/>
    <s v="_x0009__x000a_COGA791111HOCTRN02"/>
    <m/>
    <s v="Finalizado"/>
    <x v="0"/>
    <m/>
    <m/>
  </r>
  <r>
    <n v="336"/>
    <s v="Dirección de Finanzas"/>
    <x v="6"/>
    <d v="2024-06-04T00:00:00"/>
    <s v="GAEJ931205HMCRSN02"/>
    <m/>
    <s v="Rechazado"/>
    <x v="1"/>
    <s v="1.-EL FORMATO DE SOLICITUD DEBERA SER FIRMADO POR EL REPRESENTANTE LEGAL O PERSONA CON FACULTAD PARA REALIZAR ACTOS DE ADMINISTRACION. 2.- TICKET DE COBRO PREDIAL LEGIBLE. 3.- TICKET DE COBRO DE AGUA AL DIA SIN ADEUDO."/>
    <s v="Formato de Solicitud no fue debidamente llenada y falta de requisitos"/>
  </r>
  <r>
    <n v="335"/>
    <s v="Dirección de Finanzas"/>
    <x v="4"/>
    <d v="2024-06-04T00:00:00"/>
    <s v="HGE181011J40"/>
    <m/>
    <s v="Rechazado"/>
    <x v="1"/>
    <s v="Motivo de rechazo no concluir el pago, se vencio los 5 dias habiles que tiene para realizar el pago"/>
    <s v="Por superar el tiempo otorgado para el pago correspondiente del trámite"/>
  </r>
  <r>
    <n v="334"/>
    <s v="Dirección de Finanzas"/>
    <x v="4"/>
    <d v="2024-06-04T00:00:00"/>
    <s v="GEG070619AEA"/>
    <m/>
    <s v="Finalizado"/>
    <x v="0"/>
    <m/>
    <m/>
  </r>
  <r>
    <n v="333"/>
    <s v="Dirección de Obras, Ordenamiento Territorial y Servicios Municipales"/>
    <x v="2"/>
    <d v="2024-06-04T00:00:00"/>
    <s v="_x0009__x000a_VILS010220MTCDPRA1"/>
    <m/>
    <s v="Finalizado"/>
    <x v="0"/>
    <m/>
    <m/>
  </r>
  <r>
    <n v="332"/>
    <s v="Dirección de Obras, Ordenamiento Territorial y Servicios Municipales"/>
    <x v="3"/>
    <d v="2024-06-04T00:00:00"/>
    <s v="_x0009__x000a_VILS010220MTCDPRA1"/>
    <m/>
    <s v="Finalizado"/>
    <x v="0"/>
    <m/>
    <m/>
  </r>
  <r>
    <n v="331"/>
    <s v="Dirección de Obras, Ordenamiento Territorial y Servicios Municipales"/>
    <x v="2"/>
    <d v="2024-06-04T00:00:00"/>
    <s v="VILS010220MTCDPRA1"/>
    <m/>
    <s v="Finalizado"/>
    <x v="0"/>
    <m/>
    <m/>
  </r>
  <r>
    <n v="330"/>
    <s v="Dirección de Finanzas"/>
    <x v="4"/>
    <d v="2024-06-03T00:00:00"/>
    <s v="GEG070619AEA"/>
    <m/>
    <s v="Rechazado"/>
    <x v="1"/>
    <s v="La constancia de Situación Fiscal no debe ser menor a 3 meses la fecha de expedición, en este caso es 23 de diciembre del 2020, debería ser este año 2024. Saludos cordiales quedamos a sus atenciones."/>
    <s v="Falta de requisitos solicitados"/>
  </r>
  <r>
    <n v="329"/>
    <s v="Dirección de Obras, Ordenamiento Territorial y Servicios Municipales"/>
    <x v="2"/>
    <d v="2024-05-31T00:00:00"/>
    <s v="EIPC470215HTCVRR08"/>
    <m/>
    <s v="Rechazado"/>
    <x v="1"/>
    <s v="EL DOCUMENTO CON EL CUAL PRETENDE ACREDITAR LA PROPIEDAD, ES UNA CONSTANCIA DE PROPIEDAD, POR QUE CARECE DE VALIDEZ OFICIAL POR LO QUE NO ES POSIBLE DAR CONTINUIDAD A SU TRÁMITE, DE ACUERDO A LO ESTABLECIDO EN EL REGLAMENTO DE CONSTRUCCIONES DEL MUNICIPIO DE CENTRO"/>
    <s v="Información erronea o no corresponde a lo solicitado"/>
  </r>
  <r>
    <n v="328"/>
    <s v="Dirección de Obras, Ordenamiento Territorial y Servicios Municipales"/>
    <x v="2"/>
    <d v="2024-05-31T00:00:00"/>
    <s v="EOMS740515HCSSGS06"/>
    <m/>
    <s v="Finalizado"/>
    <x v="0"/>
    <m/>
    <m/>
  </r>
  <r>
    <n v="327"/>
    <s v="Secretaría del Ayuntamiento"/>
    <x v="0"/>
    <d v="2024-05-31T00:00:00"/>
    <s v="_x0009__x000a_MODR740424MTCRZS02"/>
    <m/>
    <s v="Finalizado"/>
    <x v="0"/>
    <m/>
    <m/>
  </r>
  <r>
    <n v="326"/>
    <s v="Dirección de Obras, Ordenamiento Territorial y Servicios Municipales"/>
    <x v="2"/>
    <d v="2024-05-31T00:00:00"/>
    <s v="EIPC470215HTCVRR08"/>
    <m/>
    <s v="Rechazado"/>
    <x v="1"/>
    <s v="NO INTEGRO DOCUMENTACIÓN SOLICITADA EN EL FORMATO NO PLANO CON COORDENADAS UTM DE ACUERDO AL PLANO MUESTO INDICADO"/>
    <s v="Falta de requisitos solicitados"/>
  </r>
  <r>
    <n v="325"/>
    <s v="Dirección de Obras, Ordenamiento Territorial y Servicios Municipales"/>
    <x v="3"/>
    <d v="2024-05-30T00:00:00"/>
    <s v="COGA791111HOCTRN02"/>
    <m/>
    <s v="Rechazado"/>
    <x v="1"/>
    <s v="DENTRO DE LOS ARCHIVOS QUE OBRAN EN ESTA DIRECCIÓN, EXSITE UN PROCEDIMIENTO ADMINISTRATIVO, DEL PREDIO INDCADO EN SU SOLICITUD, POR LO QUE DEBERA ACUDIR AL DEPARTAMENTO DE INSPECCIÓN URBANA, PARA QUE LE INDIQUEN LO PROCEDENTE"/>
    <s v="Falta de requisitos solicitados"/>
  </r>
  <r>
    <n v="324"/>
    <s v="Dirección de Obras, Ordenamiento Territorial y Servicios Municipales"/>
    <x v="2"/>
    <d v="2024-05-30T00:00:00"/>
    <s v="COGA791111HOCTRN02"/>
    <m/>
    <s v="Rechazado"/>
    <x v="1"/>
    <s v="LE INFORMO QUE DENTRO DE LOS ARCHIVOS QUE OBRAN EN ESTA DIRECCIÓN, EXISTE UN PROCEDIMIENTO ADMINISTRATIVO, POR LO QUE DEBERA ACUDIR AL DEPARTAMENTO DE INSPECCIÓN URBANA, PARA QUE SE LE INDIQUE LO PROCEDENTE"/>
    <s v="Falta de requisitos solicitados"/>
  </r>
  <r>
    <n v="323"/>
    <s v="Secretaría del Ayuntamiento"/>
    <x v="0"/>
    <d v="2024-05-27T00:00:00"/>
    <s v="MEGM040126MTCNRRA4"/>
    <m/>
    <s v="Rechazado"/>
    <x v="1"/>
    <s v="POR SUPERAR EL TIEMPO OTORGADO PARA EFECTUAR EL PAGO CORRESPONDIENTE, SE RECHAZA SU TRAMITE DE SOLICTUD DE ACTA."/>
    <s v="Por superar el tiempo otorgado para el pago correspondiente del trámite"/>
  </r>
  <r>
    <n v="322"/>
    <s v="Secretaría del Ayuntamiento"/>
    <x v="0"/>
    <d v="2024-05-27T00:00:00"/>
    <s v="MEGM040126MTCNRRA4"/>
    <m/>
    <s v="Rechazado"/>
    <x v="1"/>
    <s v="POR SUPERAR EL TIEMPO OTORGADO PARA EFECTUAR EL PAGO CORRESPONDIENTE, SE RECHAZA SU TRAMITE DE SOLICTUD DE ACTA."/>
    <s v="Por superar el tiempo otorgado para el pago correspondiente del trámite"/>
  </r>
  <r>
    <n v="321"/>
    <s v="Secretaría del Ayuntamiento"/>
    <x v="0"/>
    <d v="2024-05-27T00:00:00"/>
    <s v="MEGM040126MTCNRRA4"/>
    <m/>
    <s v="Rechazado"/>
    <x v="1"/>
    <s v="POR SUPERAR EL TIEMPO OTORGADO PARA EFECTUAR EL PAGO CORRESPONDIENTE, SE RECHAZA SU TRAMITE DE SOLICTUD DE ACTA."/>
    <s v="Por superar el tiempo otorgado para el pago correspondiente del trámite"/>
  </r>
  <r>
    <n v="320"/>
    <s v="Secretaría del Ayuntamiento"/>
    <x v="0"/>
    <d v="2024-05-27T00:00:00"/>
    <s v="MEGM040126MTCNRRA4"/>
    <m/>
    <s v="Rechazado"/>
    <x v="1"/>
    <s v="POR SUPERAR EL TIEMPO OTORGADO PARA EFECTUAR EL PAGO CORRESPONDIENTE, SE RECHAZA SU TRAMITE DE SOLICTUD DE ACTA."/>
    <s v="Por superar el tiempo otorgado para el pago correspondiente del trámite"/>
  </r>
  <r>
    <n v="319"/>
    <s v="Secretaría del Ayuntamiento"/>
    <x v="0"/>
    <d v="2024-05-27T00:00:00"/>
    <s v="OUCO000405MTCZSLA0"/>
    <m/>
    <s v="Rechazado"/>
    <x v="1"/>
    <s v="POR SUPERAR EL TIEMPO OTORGADO PARA EFECTUAR EL PAGO CORRESPONDIENTE, SE RECHAZA SU TRAMITE DE SOLICTUD DE ACTA."/>
    <s v="Por superar el tiempo otorgado para el pago correspondiente del trámite"/>
  </r>
  <r>
    <n v="318"/>
    <s v="Dirección de Fomento Económico y Turismo"/>
    <x v="9"/>
    <d v="2024-05-27T00:00:00"/>
    <s v="POPZ871204MQRTRD04"/>
    <m/>
    <s v="Rechazado"/>
    <x v="1"/>
    <s v="ine no visible"/>
    <s v="Documentación no legible"/>
  </r>
  <r>
    <n v="317"/>
    <s v="Dirección de Finanzas"/>
    <x v="4"/>
    <d v="2024-05-25T00:00:00"/>
    <s v="AET040206JVA"/>
    <m/>
    <s v="Finalizado"/>
    <x v="0"/>
    <m/>
    <m/>
  </r>
  <r>
    <n v="316"/>
    <s v="Secretaría del Ayuntamiento"/>
    <x v="0"/>
    <d v="2024-05-25T00:00:00"/>
    <s v="MAOV980829MTCRRL02"/>
    <m/>
    <s v="Rechazado"/>
    <x v="1"/>
    <s v="POR SUPERAR EL TIEMPO OTORGADO PARA EFECTUAR EL PAGO CORRESPONDIENTE, SE RECHAZA SU TRAMITE DE SOLICTUD DE ACTA."/>
    <s v="Por superar el tiempo otorgado para el pago correspondiente del trámite"/>
  </r>
  <r>
    <n v="315"/>
    <s v="Dirección de Obras, Ordenamiento Territorial y Servicios Municipales"/>
    <x v="2"/>
    <d v="2024-05-24T00:00:00"/>
    <s v="CIM04013042A"/>
    <m/>
    <s v="Rechazado"/>
    <x v="1"/>
    <s v="Observaciones:_x000a_El formato debe estar firmado por el solicitante y apoderado y/o representante de la empresa De integrar el plano con coordenas UTM, tal como se indica en el plano muestra y debidamente firmado por un perito dibujante avalado por la gobierno del estado De preferenia anexar el recibo de pago de impuesto predial expedido por la Dirección de Finanzas Debe integrar el Poder del Represente de la empresa en cuestión, credencial de elector y es la persona que debe firmar el formato"/>
    <s v="Formato de Solicitud no fue debidamente llenada y falta de requisitos"/>
  </r>
  <r>
    <n v="314"/>
    <s v="Dirección de Obras, Ordenamiento Territorial y Servicios Municipales"/>
    <x v="3"/>
    <d v="2024-05-23T00:00:00"/>
    <s v="_x0009__x000a_VILS010220MTCDPRA1"/>
    <m/>
    <s v="Finalizado"/>
    <x v="0"/>
    <m/>
    <m/>
  </r>
  <r>
    <n v="313"/>
    <s v="Secretaría del Ayuntamiento"/>
    <x v="0"/>
    <d v="2024-05-23T00:00:00"/>
    <s v="_x0009__x000a_HEHL750816MTCRRL01"/>
    <m/>
    <s v="Rechazado"/>
    <x v="1"/>
    <s v="POR SUPERAR EL TIEMPO OTORGADO PARA EFECTUAR EL PAGO CORRESPONDIENTE, SE RECHAZA SU TRAMITE DE SOLICTUD DE ACTA."/>
    <s v="Por superar el tiempo otorgado para el pago correspondiente del trámite"/>
  </r>
  <r>
    <n v="312"/>
    <s v="Dirección de Obras, Ordenamiento Territorial y Servicios Municipales"/>
    <x v="2"/>
    <d v="2024-05-23T00:00:00"/>
    <s v="_x0009__x000a_VILS010220MTCDPRA1"/>
    <m/>
    <s v="Finalizado"/>
    <x v="0"/>
    <m/>
    <m/>
  </r>
  <r>
    <n v="311"/>
    <s v="Dirección de Finanzas"/>
    <x v="6"/>
    <d v="2024-05-22T00:00:00"/>
    <s v="DMA850716ER5"/>
    <m/>
    <s v="Rechazado"/>
    <x v="1"/>
    <s v="DEBERA CORREGIR LA SOLICITUD YA QUE LA CUENTA PREDIAL NO CORRESPONDE. DEBERA CORREGIR LA CONSTANCIA DE PROTECCION CIVIL, EL NUMERO CORRECTO DE LA PLAZA ES 501 Y LA COLONIA ES PLUTARCO ELIAS CALLES."/>
    <s v="Información erronea o no corresponde a lo solicitado"/>
  </r>
  <r>
    <n v="310"/>
    <s v="Secretaría del Ayuntamiento"/>
    <x v="0"/>
    <d v="2024-05-22T00:00:00"/>
    <s v="PEAL700520HTCRNS09"/>
    <m/>
    <s v="Rechazado"/>
    <x v="1"/>
    <s v="POR SUPERAR EL TIEMPO OTORGADO PARA EFECTUAR EL PAGO CORRESPONDIENTE, SE RECHAZA SU TRAMITE DE SOLICTUD DE ACTA."/>
    <s v="Por superar el tiempo otorgado para el pago correspondiente del trámite"/>
  </r>
  <r>
    <n v="309"/>
    <s v="Secretaría del Ayuntamiento"/>
    <x v="0"/>
    <d v="2024-05-22T00:00:00"/>
    <s v="PEAL700520HTCRNS09"/>
    <m/>
    <s v="Rechazado"/>
    <x v="1"/>
    <s v="POR SUPERAR EL TIEMPO OTORGADO PARA EFECTUAR EL PAGO CORRESPONDIENTE, SE RECHAZA SU TRAMITE DE SOLICTUD DE ACTA."/>
    <s v="Por superar el tiempo otorgado para el pago correspondiente del trámite"/>
  </r>
  <r>
    <n v="308"/>
    <s v="Dirección de Finanzas"/>
    <x v="6"/>
    <d v="2024-05-22T00:00:00"/>
    <s v="_x0009__x000a_PAVA680726MDFLRN08"/>
    <m/>
    <s v="Finalizado"/>
    <x v="0"/>
    <m/>
    <m/>
  </r>
  <r>
    <n v="307"/>
    <s v="Dirección de Finanzas"/>
    <x v="6"/>
    <d v="2024-05-21T00:00:00"/>
    <s v="_x0009__x000a_PAVA680726MDFLRN08"/>
    <m/>
    <s v="Rechazado"/>
    <x v="1"/>
    <s v="TRAMITE DUPLICADO, MISMO EXPEDIENTE DE FOLIO 306"/>
    <s v="Duplicidad de trámite"/>
  </r>
  <r>
    <n v="306"/>
    <s v="Dirección de Finanzas"/>
    <x v="6"/>
    <d v="2024-05-21T00:00:00"/>
    <s v="PAVA680726MDFLRN08"/>
    <m/>
    <s v="Rechazado"/>
    <x v="1"/>
    <s v="DEBERA RELLENAR CORRECTAMENTE LA SOLICITUD_x000a_"/>
    <s v="Formato de Solicitud no fue debidamente llenada y falta de requisitos"/>
  </r>
  <r>
    <n v="305"/>
    <s v="Dirección de Obras, Ordenamiento Territorial y Servicios Municipales"/>
    <x v="3"/>
    <d v="2024-05-21T00:00:00"/>
    <s v="_x0009__x000a_COGA791111HOCTRN02"/>
    <m/>
    <s v="Rechazado"/>
    <x v="1"/>
    <s v="El plano de ser con coordenas UTM, de acuerdo al formato anexo, y firmado por un dibujante autorizado por el registro publico de la propidad"/>
    <s v="Falta de requisitos solicitados"/>
  </r>
  <r>
    <n v="304"/>
    <s v="Dirección de Obras, Ordenamiento Territorial y Servicios Municipales"/>
    <x v="3"/>
    <d v="2024-05-21T00:00:00"/>
    <s v="FIN940912RHA"/>
    <m/>
    <s v="Rechazado"/>
    <x v="1"/>
    <s v="debera integrar plano con coordenas UTM, de acuerdo al plano muestra, debidamente firmado por un perito dibujante autorizado por el registro publico de la propiedad debera rellenar el formata debidamente"/>
    <s v="Falta de requisitos solicitados"/>
  </r>
  <r>
    <n v="303"/>
    <s v="Dirección de Obras, Ordenamiento Territorial y Servicios Municipales"/>
    <x v="3"/>
    <d v="2024-05-21T00:00:00"/>
    <s v="FIN940912RHA"/>
    <m/>
    <s v="Rechazado"/>
    <x v="1"/>
    <s v="Tramite incompleto"/>
    <s v="Falta de requisitos solicitados"/>
  </r>
  <r>
    <n v="302"/>
    <s v="Dirección de Obras, Ordenamiento Territorial y Servicios Municipales"/>
    <x v="3"/>
    <d v="2024-05-21T00:00:00"/>
    <s v="FIN940912RHA"/>
    <m/>
    <s v="Rechazado"/>
    <x v="1"/>
    <s v="debera integar el plano con coordenadas UTM, debidamente firmado por un perito dibujante autorizado por el registro publico de la propiedad. debera indicar el tipo y giro de la obra, debera llenar las superficies del terreno, construida y a construir debera describir el proyecto a desarrollar en el apartado de observaciones"/>
    <s v="Falta de requisitos solicitados"/>
  </r>
  <r>
    <n v="301"/>
    <s v="Secretaría del Ayuntamiento"/>
    <x v="0"/>
    <d v="2024-05-20T00:00:00"/>
    <s v="LOPM820825MTCPTR08_x000a__x000a_"/>
    <m/>
    <s v="Finalizado"/>
    <x v="0"/>
    <m/>
    <m/>
  </r>
  <r>
    <n v="300"/>
    <s v="Dirección de Obras, Ordenamiento Territorial y Servicios Municipales"/>
    <x v="2"/>
    <d v="2024-05-20T00:00:00"/>
    <s v="COGA791111HOCTRN02"/>
    <m/>
    <s v="Rechazado"/>
    <x v="1"/>
    <s v="el plano debe ser con coordenadas utm, de acuerdo al plano muestra, y firmado por un dibujante, registrado ante gobierno del estado"/>
    <s v="Falta de requisitos solicitados"/>
  </r>
  <r>
    <n v="299"/>
    <s v="Dirección de Finanzas"/>
    <x v="4"/>
    <d v="2024-05-20T00:00:00"/>
    <s v="SAF980202D99"/>
    <m/>
    <s v="Finalizado"/>
    <x v="0"/>
    <m/>
    <m/>
  </r>
  <r>
    <n v="298"/>
    <s v="Dirección de Finanzas"/>
    <x v="4"/>
    <d v="2024-05-17T00:00:00"/>
    <s v="SAF980202D99"/>
    <m/>
    <s v="Rechazado"/>
    <x v="1"/>
    <s v="Motivo del rechazo se duplico con el folio 299, error (imposible procesar archivo PDF incompatible)."/>
    <s v="Duplicidad de trámite"/>
  </r>
  <r>
    <n v="297"/>
    <s v="Dirección de Finanzas"/>
    <x v="6"/>
    <d v="2024-05-16T00:00:00"/>
    <s v="DMA850716ER5"/>
    <m/>
    <s v="Rechazado"/>
    <x v="1"/>
    <s v="POR NO SUBIR LA DOCUMENTACION CORRESPONDIENTE"/>
    <s v="Falta de requisitos solicitados"/>
  </r>
  <r>
    <n v="296"/>
    <s v="Dirección de Finanzas"/>
    <x v="6"/>
    <d v="2024-05-16T00:00:00"/>
    <s v="DMA850716ER5"/>
    <m/>
    <s v="Rechazado"/>
    <x v="1"/>
    <s v="EL FORMATO DE SOLICITUD DEBERA SER FIRMADO POR EL REPRESANTANTE LEGAL FACULTADO PARA ACTOS DE ADMINISTRACION SUBIR EL PODER DEL REPRESENTANTE LEGAL FACULTADO (ACTOS DE ADMINISTRACION) EL TICKET DEL PAGO DE AGUA DEBE SER MARZO- ABRIL 2024 DEBERA SUBIR CONSTANCIA DE SITUACION FISCAL NO MAYOR A TRES MESES, ASI COMO CONSTANCIA DE PROTECCION CIVIL VIGENTE"/>
    <s v="Formato de Solicitud no fue debidamente llenada y falta de requisitos"/>
  </r>
  <r>
    <n v="295"/>
    <s v="Secretaría del Ayuntamiento"/>
    <x v="8"/>
    <d v="2024-05-16T00:00:00"/>
    <s v="_x0009_BOSV850217MTCYSR08_x000a_"/>
    <m/>
    <s v="Finalizado"/>
    <x v="0"/>
    <m/>
    <m/>
  </r>
  <r>
    <n v="294"/>
    <s v="Secretaría del Ayuntamiento"/>
    <x v="0"/>
    <d v="2024-05-16T00:00:00"/>
    <s v="_x0009__x000a_LOCV790203MTCPRR15"/>
    <m/>
    <s v="Rechazado"/>
    <x v="1"/>
    <s v="POR SUPERAR EL TIEMPO OTORGADO PARA EFECTUAR EL PAGO CORRESPONDIENTE, SE RECHAZA SU TRAMITE DE SOLICTUD DE ACTA DE NACIMIENTO."/>
    <s v="Por superar el tiempo otorgado para el pago correspondiente del trámite"/>
  </r>
  <r>
    <n v="293"/>
    <s v="Dirección de Obras, Ordenamiento Territorial y Servicios Municipales"/>
    <x v="2"/>
    <d v="2024-05-15T00:00:00"/>
    <s v="AERA740207MVZNCL07"/>
    <m/>
    <s v="Finalizado"/>
    <x v="0"/>
    <m/>
    <m/>
  </r>
  <r>
    <n v="292"/>
    <s v="Dirección de Obras, Ordenamiento Territorial y Servicios Municipales"/>
    <x v="2"/>
    <d v="2024-05-15T00:00:00"/>
    <s v="AERA740207MVZNCL07"/>
    <m/>
    <s v="Rechazado"/>
    <x v="1"/>
    <s v="rechazado, no tiene la nota de inscripción la escritura de la propiedad"/>
    <s v="Falta de requisitos solicitados"/>
  </r>
  <r>
    <n v="291"/>
    <s v="Dirección de Protección Ambiental y Desarrollo Sustentable"/>
    <x v="10"/>
    <d v="2024-05-14T00:00:00"/>
    <s v="PIMB850810MTCRRT04"/>
    <m/>
    <s v="Rechazado"/>
    <x v="1"/>
    <s v="ya fue ingresado a la ventanilla de esta Dirección de Protección Ambiental y Desarrollo Sustentable el cual se le asigno folio 870"/>
    <s v="Por petición del interesado/ lo realizó de manera presencial"/>
  </r>
  <r>
    <n v="290"/>
    <s v="Dirección de Fomento Económico y Turismo"/>
    <x v="1"/>
    <d v="2024-05-13T00:00:00"/>
    <s v="SUK931216N38"/>
    <m/>
    <s v="Rechazado"/>
    <x v="1"/>
    <s v="_x0009__x000a_la documentación no es la correcta"/>
    <s v="Información erronea o no corresponde a lo solicitado"/>
  </r>
  <r>
    <n v="289"/>
    <s v="Dirección de Finanzas"/>
    <x v="4"/>
    <d v="2024-05-13T00:00:00"/>
    <s v="MME920427EM3"/>
    <m/>
    <s v="Rechazado"/>
    <x v="1"/>
    <s v="Tiene otro tramite, con el folio 288 de la misma empresa."/>
    <s v="Duplicidad de trámite"/>
  </r>
  <r>
    <n v="288"/>
    <s v="Dirección de Finanzas"/>
    <x v="4"/>
    <d v="2024-05-13T00:00:00"/>
    <s v="MME920427EM3"/>
    <m/>
    <s v="Finalizado"/>
    <x v="0"/>
    <m/>
    <m/>
  </r>
  <r>
    <n v="287"/>
    <s v="Dirección de Finanzas"/>
    <x v="6"/>
    <d v="2024-05-10T00:00:00"/>
    <s v="MAGL920408MTCLNZ99"/>
    <m/>
    <s v="Rechazado"/>
    <x v="1"/>
    <s v="DEBERÁ ADJUNTAR SOLICITUD Y DOCUMENTACIÓN DE REQUISITOS"/>
    <s v="Formato de Solicitud no fue debidamente llenada y falta de requisitos"/>
  </r>
  <r>
    <n v="286"/>
    <s v="Secretaría del Ayuntamiento"/>
    <x v="0"/>
    <d v="2024-05-09T00:00:00"/>
    <s v="AERA740207MVZNCL07"/>
    <m/>
    <s v="Finalizado"/>
    <x v="0"/>
    <m/>
    <m/>
  </r>
  <r>
    <n v="285"/>
    <s v="Dirección de Obras, Ordenamiento Territorial y Servicios Municipales"/>
    <x v="2"/>
    <d v="2024-05-09T00:00:00"/>
    <s v="AERA740207MVZNCL07"/>
    <m/>
    <s v="Rechazado"/>
    <x v="1"/>
    <s v=" SE REQUIERE EL RECIBO PREDIAL (NO CAPTURA DE PAGO DE INTERNET) * SE REQUIERE LA NOTA DE INSCRIPCION"/>
    <s v="Falta de requisitos solicitados"/>
  </r>
  <r>
    <n v="284"/>
    <s v="Dirección de Fomento Económico y Turismo"/>
    <x v="1"/>
    <d v="2024-05-07T00:00:00"/>
    <s v="SUK931216N38"/>
    <m/>
    <s v="Rechazado"/>
    <x v="1"/>
    <s v="ine no visible"/>
    <s v="Documentación no legible"/>
  </r>
  <r>
    <n v="283"/>
    <s v="Secretaría del Ayuntamiento"/>
    <x v="0"/>
    <d v="2024-05-07T00:00:00"/>
    <s v="GUBJ810918HTCTTN01"/>
    <m/>
    <s v="Finalizado"/>
    <x v="0"/>
    <m/>
    <m/>
  </r>
  <r>
    <n v="282"/>
    <s v="Dirección de Fomento Económico y Turismo"/>
    <x v="1"/>
    <d v="2024-05-07T00:00:00"/>
    <s v="RARL860211MTCMMC00"/>
    <m/>
    <s v="Rechazado"/>
    <x v="1"/>
    <s v="ine no visible"/>
    <s v="Documentación no legible"/>
  </r>
  <r>
    <n v="281"/>
    <s v="Secretaría del Ayuntamiento"/>
    <x v="0"/>
    <d v="2024-05-07T00:00:00"/>
    <s v="HERD760504HTCRYN09"/>
    <m/>
    <s v="Finalizado"/>
    <x v="0"/>
    <m/>
    <m/>
  </r>
  <r>
    <n v="280"/>
    <s v="Dirección de Finanzas"/>
    <x v="11"/>
    <d v="2024-05-06T00:00:00"/>
    <s v="_x0009__x000a_VAMM760823MDFRRR08"/>
    <m/>
    <s v="Rechazado"/>
    <x v="1"/>
    <s v="REALIZO UN TRAMITE CON NUMERO DE FOLIO 279, EN ESE MISMO RECIBIRA SU CONSTANCIA DE NO ADEUDO DE AGUA, SALUDOS CORDIALES."/>
    <s v="Duplicidad de trámite"/>
  </r>
  <r>
    <n v="279"/>
    <s v="Dirección de Finanzas"/>
    <x v="11"/>
    <d v="2024-05-04T00:00:00"/>
    <s v="VAMM760823MDFRRR08"/>
    <m/>
    <s v="Finalizado"/>
    <x v="0"/>
    <m/>
    <m/>
  </r>
  <r>
    <n v="278"/>
    <s v="Dirección de Finanzas"/>
    <x v="4"/>
    <d v="2024-05-03T00:00:00"/>
    <s v="CCA990201482"/>
    <m/>
    <s v="Finalizado"/>
    <x v="0"/>
    <m/>
    <m/>
  </r>
  <r>
    <n v="277"/>
    <s v="Dirección de Finanzas"/>
    <x v="6"/>
    <d v="2024-05-03T00:00:00"/>
    <s v="_x0009__x000a_SEA940302HL5"/>
    <m/>
    <s v="Rechazado"/>
    <x v="1"/>
    <s v="RELLENAR CORRECTAMENTE LA SOLICITUD (UBICACION DE LOCAL) SOLICITAR ACTUALIZACION CORRECTA DE USO DE SUELO (NO COINCID CON DIRCCION DEL PREDIAL) SOLICITAR CORRECCION DE CONST. DE PROTECCION CIVIL (DIRECCION Y ESPICIFICAR GIRO O ACTIVIDAD) FALTA INCLUIR TICKET DE COBRO DE AGUA (NO SUBIR AVISO DE RECIBO DE AGUA)"/>
    <s v="Formato de Solicitud no fue debidamente llenada y falta de requisitos"/>
  </r>
  <r>
    <n v="276"/>
    <s v="Secretaría del Ayuntamiento"/>
    <x v="0"/>
    <d v="2024-05-03T00:00:00"/>
    <s v="CARB750717MCSLYT09"/>
    <m/>
    <s v="Rechazado"/>
    <x v="1"/>
    <s v="POR SUPERAR EL TIEMPO OTORGADO PARA EFECTUAR EL PAGO CORRESPONDIENTE, SE RECHAZA SU TRAMITE DE SOLICTUD DE ACTA DE NACIMIENTO."/>
    <s v="Por superar el tiempo otorgado para el pago correspondiente del trámite"/>
  </r>
  <r>
    <n v="275"/>
    <s v="Secretaría del Ayuntamiento"/>
    <x v="0"/>
    <d v="2024-05-02T00:00:00"/>
    <s v="MAVE800401HTCRGM09"/>
    <m/>
    <s v="Finalizado"/>
    <x v="0"/>
    <m/>
    <m/>
  </r>
  <r>
    <n v="274"/>
    <s v="Dirección de Obras, Ordenamiento Territorial y Servicios Municipales"/>
    <x v="2"/>
    <d v="2024-05-02T00:00:00"/>
    <s v="_x0009__x000a_LOFC680501MDFPRR02"/>
    <m/>
    <s v="Finalizado"/>
    <x v="0"/>
    <m/>
    <m/>
  </r>
  <r>
    <n v="273"/>
    <s v="Secretaría del Ayuntamiento"/>
    <x v="0"/>
    <d v="2024-05-01T00:00:00"/>
    <s v="AERG980815MTCRML02"/>
    <m/>
    <s v="Finalizado"/>
    <x v="0"/>
    <m/>
    <m/>
  </r>
  <r>
    <n v="272"/>
    <s v="Secretaría del Ayuntamiento"/>
    <x v="0"/>
    <d v="2024-05-01T00:00:00"/>
    <s v="AERG980815MTCRML02"/>
    <m/>
    <s v="Finalizado"/>
    <x v="0"/>
    <m/>
    <m/>
  </r>
  <r>
    <n v="271"/>
    <s v="Dirección de Obras, Ordenamiento Territorial y Servicios Municipales"/>
    <x v="2"/>
    <d v="2024-04-30T00:00:00"/>
    <s v="LOFC680501MDFPRR02"/>
    <m/>
    <s v="Rechazado"/>
    <x v="1"/>
    <s v="Corrección de la solicitud"/>
    <s v="Formato de Solicitud no fue debidamente llenada y falta de requisitos"/>
  </r>
  <r>
    <n v="270"/>
    <s v="Dirección de Finanzas"/>
    <x v="4"/>
    <d v="2024-04-30T00:00:00"/>
    <s v="EIGF640715HTCSLR02"/>
    <m/>
    <s v="Finalizado"/>
    <x v="0"/>
    <m/>
    <m/>
  </r>
  <r>
    <n v="269"/>
    <s v="Dirección de Finanzas"/>
    <x v="11"/>
    <d v="2024-04-29T00:00:00"/>
    <s v="CUOM880423HTCRCR00"/>
    <m/>
    <s v="Rechazado"/>
    <x v="1"/>
    <s v="Tiene que adjuntar Constancia de Situación Fiscal (SAT) no mayo a 3 meses, y la INE, parque se pueda llevar acabo su tramite."/>
    <s v="Falta de requisitos solicitados"/>
  </r>
  <r>
    <n v="268"/>
    <s v="Dirección de Obras, Ordenamiento Territorial y Servicios Municipales"/>
    <x v="3"/>
    <d v="2024-04-29T00:00:00"/>
    <s v="_x0009__x000a_CUOM880423HTCRCR00"/>
    <m/>
    <s v="Rechazado"/>
    <x v="1"/>
    <s v="DEBRE PRESENTAR EL PLANO CON COORDENAS UTM, COMO SE INDICA EN EL PLANO MUESTRA DE LA PLATAFORMA, EN LA SOLICITUD SOLO DEBE RELLENAR LA PARTE QUE DICE TIPO DE ESTADO DE LA OBRA INDICAR ACTIVIDAD Ó GIRO: _________________________________ UNIDADES: ____________________ CARACTERÍSTICAS SUP. DEL TERRENO: ___________INDICAR SEGUN PREDIAL Y ESCRITURA__M² SUP. CONSTRUIDA TOTAL: ____SEGUN PREDIAL Y ESCRITURA M² SUP. A CONST. 2DO. NIVEL: __________________M² SUP. A CONST. 3ER. NIVEL: _____________________M² SUP. A CONSTRUIR PLANTA BAJA: _________________M² SUP. A CONST. 1ER. NIVEL: _______________M² SUP. A CONST. MAS NIVELES: _________________M² SUP. A CONSTRUIR TOTAL: __SOLO SI VA A CONSTRUIR INDICAR LA SUP.________ M2 EN OBSERVACIONES, LA CASA UNA OBRA NUEVA DESCRIBIR EL PROYECTO, SI YA ESTA CONSTRUIDA INDICAR QUE ES PARA COMPRAVENTA POR MEDIO DEL INFONAVIT"/>
    <s v="Formato de Solicitud no fue debidamente llenada y falta de requisitos"/>
  </r>
  <r>
    <n v="267"/>
    <s v="Dirección de Finanzas"/>
    <x v="6"/>
    <d v="2024-04-26T00:00:00"/>
    <s v="SEA940302HL5"/>
    <m/>
    <s v="Rechazado"/>
    <x v="1"/>
    <s v="SOLICITUD DEBIDAMENTE REQUISITADA (EL NOMBRE DEL REPRESENTANTE LEGAL DEBE VENIR COMPLETO, DOMICILIO FISCAL Y DOMICILIO DEL ESTABLECIMIENTO). FALTA TICKET DE COBRO DE AGUA (AL DIA, SIN ADEUDOS). FALTA COPIA DE LA ULTIMA LICENCIA DE FUNCIONAMIENTO."/>
    <s v="Formato de Solicitud no fue debidamente llenada y falta de requisitos"/>
  </r>
  <r>
    <n v="266"/>
    <s v="Dirección de Finanzas"/>
    <x v="6"/>
    <d v="2024-04-26T00:00:00"/>
    <s v="CAJC950901HTCRSR03"/>
    <m/>
    <s v="Rechazado"/>
    <x v="1"/>
    <s v="PARA EL TRAMITE DE LA LICENCIA, DEBERA SUBIR UNICAMENTE LA DOCUMENTACION DE ACUERDO A LOS REQUISITOS PUBLICADOS."/>
    <s v="Falta de requisitos solicitados"/>
  </r>
  <r>
    <n v="265"/>
    <s v="Dirección de Obras, Ordenamiento Territorial y Servicios Municipales"/>
    <x v="2"/>
    <d v="2024-04-26T00:00:00"/>
    <s v="LOFC680501MDFPRR02"/>
    <m/>
    <s v="Rechazado"/>
    <x v="1"/>
    <s v="POR NO EMITIR BIEN EL PASE DE PAGO"/>
    <s v="Error en la emisión de pase de caja"/>
  </r>
  <r>
    <n v="264"/>
    <s v="Dirección de Obras, Ordenamiento Territorial y Servicios Municipales"/>
    <x v="2"/>
    <d v="2024-04-24T00:00:00"/>
    <s v="AERA740207MVZNCL07"/>
    <m/>
    <s v="Rechazado"/>
    <x v="1"/>
    <s v="Deberá agregar predial que incluya las superficies del predio y el plano con las coordenas UTM"/>
    <s v="Falta de requisitos solicitados"/>
  </r>
  <r>
    <n v="263"/>
    <s v="Secretaría del Ayuntamiento"/>
    <x v="0"/>
    <d v="2024-04-24T00:00:00"/>
    <s v="TORB950319MCMRVL04"/>
    <m/>
    <s v="Rechazado"/>
    <x v="1"/>
    <s v="POR SUPERAR EL TIEMPO OTORGADO PARA EFECTUAR EL PAGO CORRESPONDIENTE, SE RECHAZA SU TRAMITE DE SOLICTUD DE ACTA DE NACIMIENTO."/>
    <s v="Por superar el tiempo otorgado para el pago correspondiente del trámite"/>
  </r>
  <r>
    <n v="262"/>
    <s v="Secretaría del Ayuntamiento"/>
    <x v="0"/>
    <d v="2024-04-24T00:00:00"/>
    <s v="NAJC820108HTCVRR07"/>
    <m/>
    <s v="Rechazado"/>
    <x v="1"/>
    <s v="POR SUPERAR EL TIEMPO OTORGADO PARA EFECTUAR EL PAGO CORRESPONDIENTE, SE RECHAZA SU TRAMITE DE SOLICTUD DE ACTA DE NACIMIENTO."/>
    <s v="Por superar el tiempo otorgado para el pago correspondiente del trámite"/>
  </r>
  <r>
    <n v="261"/>
    <s v="Secretaría del Ayuntamiento"/>
    <x v="8"/>
    <d v="2024-04-23T00:00:00"/>
    <s v="VATI931007MTCLNN00"/>
    <m/>
    <s v="Rechazado"/>
    <x v="1"/>
    <s v="requisitos incompletos favor de anexar la ademas documentación,en una nueva solicitud para agendar cita de asentamiento ( CURP, INE , ACTA DE NACIMIENTO DE AMBOS PADRES ACTUALIZADAS , CERTIFICADO MEDICO DE NACIMIENTO, CARTILLA DE VACUNACIÓN E INE DE LOS TESTIGOS"/>
    <s v="Falta de requisitos solicitados"/>
  </r>
  <r>
    <n v="260"/>
    <s v="Secretaría del Ayuntamiento"/>
    <x v="0"/>
    <d v="2024-04-22T00:00:00"/>
    <s v="FEHU881223HVZRRZ02"/>
    <m/>
    <s v="Finalizado"/>
    <x v="0"/>
    <m/>
    <m/>
  </r>
  <r>
    <n v="259"/>
    <s v="Dirección de Finanzas"/>
    <x v="4"/>
    <d v="2024-04-22T00:00:00"/>
    <s v="CCA990201482"/>
    <m/>
    <s v="Rechazado"/>
    <x v="1"/>
    <s v="presenta un adeudo de la cuenta predial 051434-R, presentarse en las oficinas de la Dirección de Finanzas de este H. Ayuntamiento, el jueves 2 de mayo del presente"/>
    <s v="Falta de requisitos solicitados"/>
  </r>
  <r>
    <n v="258"/>
    <s v="Secretaría del Ayuntamiento"/>
    <x v="0"/>
    <d v="2024-04-22T00:00:00"/>
    <s v="LICJ810930HVZMSR09"/>
    <m/>
    <s v="Rechazado"/>
    <x v="1"/>
    <s v="POR SUPERAR EL TIEMPO OTORGADO PARA EFECTUAR EL PAGO CORRESPONDIENTE, SE RECHAZA SU TRAMITE DE SOLICTUD DE ACTA DE NACIMIENTO."/>
    <s v="Por superar el tiempo otorgado para el pago correspondiente del trámite"/>
  </r>
  <r>
    <n v="257"/>
    <s v="Dirección de Finanzas"/>
    <x v="6"/>
    <d v="2024-04-22T00:00:00"/>
    <s v="CAM830905DJ8"/>
    <m/>
    <s v="Rechazado"/>
    <x v="1"/>
    <s v=".- SOLICITUD DEBIDAMENTE REQUISITADA, FIRMADA POR EL REPRESENTATE LEGAL, DEBE PONER FECHA DEL DIA QUE SE SUBE LA DOCUMENTACION. 2.- IDENTIFICACION OFICIAL VIGENTE SOLO DEL REPRESENTANTE LEGAL 3.- TICKET DE COBRO DE PREDIAL AL DIA 2024 4.- TICKET DE COBRO DE AGUA AL DIA, ULTIMO BIMESTRE SIN ADEUDOS 5.- FOTOGRAFIAS 2 DEL EXTERIOR Y 2 DEL INTERIOR (LAS 4 EN UNA SOLA HOJA)_x000a__x000a_LOS DOCUMENTOS DEBERAN SUBIRSE EN PDF Y POR SEPARADO PARA NO EXCEDER EL LIMITE DE 20 MG POR DOCUMENTO."/>
    <s v="Formato de Solicitud no fue debidamente llenada y falta de requisitos"/>
  </r>
  <r>
    <n v="256"/>
    <s v="Dirección de Obras, Ordenamiento Territorial y Servicios Municipales"/>
    <x v="2"/>
    <d v="2024-04-22T00:00:00"/>
    <s v="_x0009__x000a_LICJ810930HVZMSR09"/>
    <m/>
    <s v="Rechazado"/>
    <x v="1"/>
    <s v="debera corrgir su solicitud y poner el nombre de la persona que solicita el trámite y anexar la credencial de elector de la propietaria del predio"/>
    <s v="Formato de Solicitud no fue debidamente llenada y falta de requisitos"/>
  </r>
  <r>
    <n v="255"/>
    <s v="Secretaría del Ayuntamiento"/>
    <x v="0"/>
    <d v="2024-04-20T00:00:00"/>
    <s v="_x0009__x000a_MAVE800401HTCRGM09"/>
    <m/>
    <s v="Rechazado"/>
    <x v="1"/>
    <s v="POR SUPERAR EL TIEMPO OTORGADO PARA EFECTUAR EL PAGO CORRESPONDIENTE, SE RECHAZA SU TRAMITE DE SOLICTUD DE ACTA DE NACIMIENTO."/>
    <s v="Por superar el tiempo otorgado para el pago correspondiente del trámite"/>
  </r>
  <r>
    <n v="254"/>
    <s v="Secretaría del Ayuntamiento"/>
    <x v="0"/>
    <d v="2024-04-20T00:00:00"/>
    <s v="MAVE800401HTCRGM09"/>
    <m/>
    <s v="Rechazado"/>
    <x v="1"/>
    <s v="POR SUPERAR EL TIEMPO OTORGADO PARA EFECTUAR EL PAGO CORRESPONDIENTE, SE RECHAZA SU TRAMITE DE SOLICTUD DE ACTA DE NACIMIENTO."/>
    <s v="Por superar el tiempo otorgado para el pago correspondiente del trámite"/>
  </r>
  <r>
    <n v="253"/>
    <s v="Secretaría del Ayuntamiento"/>
    <x v="0"/>
    <d v="2024-04-19T00:00:00"/>
    <s v="OARG030227MTCLVBA4"/>
    <m/>
    <s v="Rechazado"/>
    <x v="1"/>
    <s v="POR SUPERAR EL TIEMPO OTORGADO PARA EFECTUAR EL PAGO CORRESPONDIENTE, SE RECHAZA SU TRAMITE DE SOLICTUD DE ACTA DE NACIMIENTO."/>
    <s v="Por superar el tiempo otorgado para el pago correspondiente del trámite"/>
  </r>
  <r>
    <n v="252"/>
    <s v="Secretaría del Ayuntamiento"/>
    <x v="0"/>
    <d v="2024-04-19T00:00:00"/>
    <s v="_x0009__x000a_MAVE800401HTCRGM09"/>
    <m/>
    <s v="Finalizado"/>
    <x v="0"/>
    <m/>
    <m/>
  </r>
  <r>
    <n v="251"/>
    <s v="Secretaría del Ayuntamiento"/>
    <x v="0"/>
    <d v="2024-04-19T00:00:00"/>
    <s v="_x0009__x000a_MAVE800401HTCRGM09"/>
    <m/>
    <s v="Finalizado"/>
    <x v="0"/>
    <m/>
    <m/>
  </r>
  <r>
    <n v="250"/>
    <s v="Dirección de Fomento Económico y Turismo"/>
    <x v="1"/>
    <d v="2024-04-18T00:00:00"/>
    <s v="SAYR620104HCSNXL03"/>
    <m/>
    <s v="Finalizado"/>
    <x v="0"/>
    <m/>
    <m/>
  </r>
  <r>
    <n v="249"/>
    <s v="Secretaría del Ayuntamiento"/>
    <x v="0"/>
    <d v="2024-04-17T00:00:00"/>
    <s v="_x0009__x000a_HEMK980512MTCRXR03"/>
    <m/>
    <s v="Finalizado"/>
    <x v="0"/>
    <m/>
    <m/>
  </r>
  <r>
    <n v="248"/>
    <s v="Secretaría del Ayuntamiento"/>
    <x v="0"/>
    <d v="2024-04-17T00:00:00"/>
    <s v="HEMK980512MTCRXR03"/>
    <m/>
    <s v="Finalizado"/>
    <x v="0"/>
    <m/>
    <m/>
  </r>
  <r>
    <n v="247"/>
    <s v="Secretaría del Ayuntamiento"/>
    <x v="8"/>
    <d v="2024-04-17T00:00:00"/>
    <s v="MEPJ830430HTCNRN06"/>
    <m/>
    <s v="Rechazado"/>
    <x v="1"/>
    <s v="Falta anexar documentacion de acuerdo a los requisitos establecidos"/>
    <s v="Falta de requisitos solicitados"/>
  </r>
  <r>
    <n v="246"/>
    <s v="Dirección de Finanzas"/>
    <x v="6"/>
    <d v="2024-04-16T00:00:00"/>
    <s v="TOLD751126HMNRZN03"/>
    <m/>
    <s v="Rechazado"/>
    <x v="1"/>
    <s v="1.- LA SOLICITUD DEBERA SUBIRSE DEBIDAMENTE REQUISITADA, DEBE PONER FECHA DEL DIA QUE SUBE LA DOCUMENTACION. 2.- FALTA TICKET DE PAGO DEL PREDIAL 3.- FALTA TITULO DE CONCESION DE CONAGUA, DEBERA SUBIRLO COMPLETO."/>
    <s v="Formato de Solicitud no fue debidamente llenada y falta de requisitos"/>
  </r>
  <r>
    <n v="245"/>
    <s v="Secretaría del Ayuntamiento"/>
    <x v="0"/>
    <d v="2024-04-15T00:00:00"/>
    <s v="_x0009__x000a_RUCN851104MTCZPN05"/>
    <m/>
    <s v="Rechazado"/>
    <x v="1"/>
    <s v="POR SUPERAR EL TIEMPO OTORGADO PARA EFECTUAR EL PAGO CORRESPONDIENTE, SE RECHAZA SU TRAMITE DE SOLICTUD DE ACTA DE NACIMIENTO."/>
    <s v="Por superar el tiempo otorgado para el pago correspondiente del trámite"/>
  </r>
  <r>
    <n v="244"/>
    <s v="Secretaría del Ayuntamiento"/>
    <x v="0"/>
    <d v="2024-04-15T00:00:00"/>
    <s v="RUCN851104MTCZPN05"/>
    <m/>
    <s v="Rechazado"/>
    <x v="1"/>
    <s v="POR SUPERAR EL TIEMPO OTORGADO PARA EFECTUAR EL PAGO CORRESPONDIENTE, SE RECHAZA SU TRAMITE DE SOLICTUD DE ACTA DE NACIMIENTO."/>
    <s v="Por superar el tiempo otorgado para el pago correspondiente del trámite"/>
  </r>
  <r>
    <n v="243"/>
    <s v="Dirección de Fomento Económico y Turismo"/>
    <x v="12"/>
    <d v="2024-04-15T00:00:00"/>
    <s v="MOMR560128HTCLLB06"/>
    <m/>
    <s v="Finalizado"/>
    <x v="0"/>
    <m/>
    <m/>
  </r>
  <r>
    <n v="242"/>
    <s v="Secretaría del Ayuntamiento"/>
    <x v="0"/>
    <d v="2024-04-15T00:00:00"/>
    <s v="CEAJ840508HDFRLR05"/>
    <m/>
    <s v="Rechazado"/>
    <x v="1"/>
    <s v="POR SUPERAR EL TIEMPO OTORGADO PARA EFECTUAR EL PAGO CORRESPONDIENTE, SE RECHAZA SU TRAMITE DE SOLICTUD DE ACTA DE NACIMIENTO."/>
    <s v="Por superar el tiempo otorgado para el pago correspondiente del trámite"/>
  </r>
  <r>
    <n v="241"/>
    <s v="Contraloría Municipal"/>
    <x v="13"/>
    <d v="2024-04-11T00:00:00"/>
    <s v="MOAJ760315HTCRLN17"/>
    <m/>
    <s v="Rechazado"/>
    <x v="1"/>
    <s v="Favor de anexar al trámite la siguiente documentación faltante: *Formato de Solicitud 1 debidamente requisitado. *Formato de Solicitud 2 debidamente requisitado. *Acta de nacimiento. *Fotografía tamaño infantil a color o blanco y negro, reciente. Toda la documentación faltante debe ser enviada en formato .PDF"/>
    <s v="Formato de Solicitud no fue debidamente llenada y falta de requisitos"/>
  </r>
  <r>
    <n v="240"/>
    <s v="Contraloría Municipal"/>
    <x v="13"/>
    <d v="2024-04-11T00:00:00"/>
    <s v="_x0009__x000a_CUOA770315HTCRRL07"/>
    <m/>
    <s v="Rechazado"/>
    <x v="1"/>
    <s v="Favor de anexar al trámite la siguiente documentación faltante: *Formato de Solicitud 1 debidamente requisitado. *Formato de Solicitud 2 debidamente requisitado. *Acta de nacimiento. *Fotografía tamaño infantil a color o blanco y negro, reciente. Toda la documentación faltante debe ser enviada en formato .PDF Nota: La CURP no es parte de los requisitos solicitados."/>
    <s v="Formato de Solicitud no fue debidamente llenada y falta de requisitos"/>
  </r>
  <r>
    <n v="239"/>
    <s v="Dirección de Obras, Ordenamiento Territorial y Servicios Municipales"/>
    <x v="3"/>
    <d v="2024-04-10T00:00:00"/>
    <s v="cam830905dj8"/>
    <m/>
    <s v="Rechazado"/>
    <x v="1"/>
    <s v="tiempo excedido para pago de trámite"/>
    <s v="Por superar el tiempo otorgado para el pago correspondiente del trámite"/>
  </r>
  <r>
    <n v="238"/>
    <s v="Dirección de Finanzas"/>
    <x v="6"/>
    <d v="2024-04-09T00:00:00"/>
    <s v="RFC: CNM98011"/>
    <m/>
    <s v="Rechazado"/>
    <x v="1"/>
    <s v="LOS DOCUMENTOS QUE DEBERA SUBIR SON 1.- SOLICITUD DEBIDAMENTE REQUISITADA, DEBE PONER FECHA DEL DIA QUE SE SUBE LA DOCUMENTACION. 2.- CONSTANCIA DE SITUACION FISCAL, NO MAYOR A TRES MESES 3.- IDENTIFICACION OFICIAL VIGENTE DEL REPRESENTANTE LEGAL 4.- TICKET DE COBRO DE PREDIAL AL DIA 2024 5.- TICKET DE COBRO DE AGUA AL DIA, ULTIMO BIMESTRE SIN ADEUDOS 6.- CONSTANCIA DE PROTECCION CIVIL VIGENTE 7.- COPIA DE LA LICENCIA DE FUNCIONAMIENTO ANTERIOR 8.- FOTOGRAFIAS 2 DEL EXTERIOR Y 2 DEL INTERIOR (LAS 4 EN UNA SOLA HOJA)_x000a__x000a_LOS DOCUMENTOS DEBERAN SUBIRSE EN PDF Y POR SEPARADO PARA NO EXCEDER EL LIMITE DE 20 MG POR DOCUMENTO."/>
    <s v="Formato de Solicitud no fue debidamente llenada y falta de requisitos"/>
  </r>
  <r>
    <n v="237"/>
    <s v="Dirección de Finanzas"/>
    <x v="6"/>
    <d v="2024-04-09T00:00:00"/>
    <s v="IUS890616RH6"/>
    <m/>
    <s v="Rechazado"/>
    <x v="1"/>
    <s v="LOS DOCUMENTOS QUE DEBERA SUBIR SON:_x000a__x000a_1.- SOLICITUD DEBIDAMENTE REQUISITADA, DEBE PONER FECHA DEL DIA QUE SE SUBE LA DOCUMENTACION. 2.- CONSTANCIA DE SITUACION FISCAL, NO MAYOR A TRES MESES 3.- IDENTIFICACION OFICIAL VIGENTE DEL REPRESENTANTE LEGAL 4.- TICKET DE COBRO DE PREDIAL AL DIA 2024 5.- TICKET DE COBRO DE AGUA AL DIA, ULTIMO BIMESTRE SIN ADEUDOS 6.- CONSTANCIA DE PROTECCION CIVIL VIGENTE 7.- COPIA DE LA LICENCIA DE FUNCIONAMIENTO ANTERIOR 8.- FOTOGRAFIAS 2 DEL EXTERIOR Y 2 DEL INTERIOR (LAS 4 EN UNA SOLA HOLA) LOS DOCUMENTOS DEBERAN SUBIRSE EN PDF Y POR SEPARADO PARA NO EXCEDER EL LIMITE DE 20 MG POR DOCUMENTO"/>
    <s v="Formato de Solicitud no fue debidamente llenada y falta de requisitos"/>
  </r>
  <r>
    <n v="236"/>
    <s v="Dirección de Finanzas"/>
    <x v="6"/>
    <d v="2024-04-09T00:00:00"/>
    <s v="CNM980114PI2"/>
    <m/>
    <s v="Rechazado"/>
    <x v="1"/>
    <s v="LOS DOCUMENTOS QUE DEBERA SUBIR SON 1.- SOLICITUD DEBIDAMENTE REQUISITADA, DEBE PONER FECHA DEL DIA QUE SE SUBE LA DOCUMENTACION. 2.- CONSTANCIA DE SITUACION FISCAL, NO MAYOR A TRES MESES 3.- IDENTIFICACION OFICIAL VIGENTE DEL REPRESENTANTE LEGAL 4.- TICKET DE COBRO DE PREDIAL AL DIA 2024 5.- TICKET DE COBRO DE AGUA AL DIA, ULTIMO BIMESTRE SIN ADEUDOS 6.- CONSTANCIA DE PROTECCION CIVIL VIGENTE 7.- COPIA DE LA LICENCIA DE FUNCIONAMIENTO ANTERIOR LOS DOCUMENTOS DEBERAN SUBIRSE EN PDF Y POR SEPARADO PARA NO EXCEDER EL LIMITE DE 20 MG POR DOCUMENTO."/>
    <s v="Formato de Solicitud no fue debidamente llenada y falta de requisitos"/>
  </r>
  <r>
    <n v="235"/>
    <s v="Dirección de Obras, Ordenamiento Territorial y Servicios Municipales"/>
    <x v="3"/>
    <d v="2024-04-09T00:00:00"/>
    <s v="cam830905dj8"/>
    <m/>
    <s v="Rechazado"/>
    <x v="1"/>
    <s v="DEBERA ANEXAR PLANO CON COORDENADAS UTM"/>
    <s v="Falta de requisitos solicitados"/>
  </r>
  <r>
    <n v="234"/>
    <s v="Dirección de Obras, Ordenamiento Territorial y Servicios Municipales"/>
    <x v="2"/>
    <d v="2024-04-09T00:00:00"/>
    <s v="GABL561126MTCRLT04"/>
    <m/>
    <s v="Finalizado"/>
    <x v="0"/>
    <m/>
    <m/>
  </r>
  <r>
    <n v="233"/>
    <s v="Secretaría del Ayuntamiento"/>
    <x v="0"/>
    <d v="2024-04-08T00:00:00"/>
    <s v="_x0009__x000a_SUGL870830MTCSND05"/>
    <m/>
    <s v="Rechazado"/>
    <x v="1"/>
    <s v="SE REALIZARON BUSQUEDAS EN LA PLATAFORMA SID, ASI COMO TAMBIEN EN LOS ARCHIVOS DE LAS OFICIALIAS DEL REGISTRO CIVIL 01 Y 02 DE ESTE MUNICIPIO DE CENTRO, SIN EMBARGO, NO SE LOCALIZO REGISTRO QUE COINCIDA CON LOS DATOS QUE PROPORCIONA."/>
    <s v="No se encontró registro alguno con los datos proporcionados"/>
  </r>
  <r>
    <n v="232"/>
    <s v="Dirección de Obras, Ordenamiento Territorial y Servicios Municipales"/>
    <x v="3"/>
    <d v="2024-04-08T00:00:00"/>
    <s v="IST230222K47"/>
    <m/>
    <s v="Finalizado"/>
    <x v="0"/>
    <m/>
    <m/>
  </r>
  <r>
    <n v="231"/>
    <s v="Dirección de Obras, Ordenamiento Territorial y Servicios Municipales"/>
    <x v="2"/>
    <d v="2024-04-08T00:00:00"/>
    <s v="IST230222K47"/>
    <m/>
    <s v="Finalizado"/>
    <x v="0"/>
    <m/>
    <m/>
  </r>
  <r>
    <n v="230"/>
    <s v="Dirección de Finanzas"/>
    <x v="4"/>
    <d v="2024-04-05T00:00:00"/>
    <s v="MEPP761027MDFMLL05"/>
    <m/>
    <s v="Rechazado"/>
    <x v="1"/>
    <s v="EL CONTRIBUYENTE ASISTIO DE FORMA PRESENCIAL, PARA REALIZAR EL TRAMITE."/>
    <s v="Por petición del interesado/ lo realizó de manera presencial"/>
  </r>
  <r>
    <n v="229"/>
    <s v="Dirección de Fomento Económico y Turismo"/>
    <x v="1"/>
    <d v="2024-04-05T00:00:00"/>
    <s v="DIEJ520318XXX"/>
    <m/>
    <s v="Finalizado"/>
    <x v="0"/>
    <m/>
    <m/>
  </r>
  <r>
    <n v="228"/>
    <s v="Dirección de Finanzas"/>
    <x v="6"/>
    <d v="2024-04-05T00:00:00"/>
    <s v="FSI970908ML5"/>
    <m/>
    <s v="Rechazado"/>
    <x v="1"/>
    <s v="REQUISITAR COMPLETA LA SOLICITUD, VERIFICAR CUENTA PREDIAL Y FIRMA DEL REPRESENTANTE LEGAL FACULTADO DE ACUERDO CON EL PODER NOTARIAL CONTANCIA DE PROTECCIÓNN CIVIL QUITAR DOCUMENTOS QUE NO ESTAN EN LOS REQUISITOS: ACTA CONSTITUTIVA, PAGO DE FACTIBILIDAD AÑO ANTERIOR, CARTA PODER E INDENTIFICACIONES DE PERSONAS NO ACREDITADAS"/>
    <s v="Formato de Solicitud no fue debidamente llenada y falta de requisitos"/>
  </r>
  <r>
    <n v="227"/>
    <s v="Dirección de Obras, Ordenamiento Territorial y Servicios Municipales"/>
    <x v="3"/>
    <d v="2024-04-05T00:00:00"/>
    <s v="IST230222K47"/>
    <m/>
    <s v="Rechazado"/>
    <x v="1"/>
    <s v="La firma del propietario en la solicitud no coicide con la firma en la credencial de elector"/>
    <s v="Información erronea o no corresponde a lo solicitado"/>
  </r>
  <r>
    <n v="226"/>
    <s v="Dirección de Finanzas"/>
    <x v="6"/>
    <d v="2024-04-05T00:00:00"/>
    <s v="UIPM780116MGRRTR03"/>
    <m/>
    <s v="Rechazado"/>
    <x v="1"/>
    <s v="REQUISITAR CORRECTAMENTE SOLICITUD Y ACTUALIZAR FECHA CONSTANCIA DE SITUACION FISCAL CONSTANCIA DE PROTECCION CIVIL LICENCIA DE FUNCIONAMIENTO ANTERIOR 4 FOTOGRAFIAS, 2 INTERIOR Y 2 EXTERIOR QUITAR DOCUMENTOS DUPLICADOS"/>
    <s v="Formato de Solicitud no fue debidamente llenada y falta de requisitos"/>
  </r>
  <r>
    <n v="225"/>
    <s v="Dirección de Obras, Ordenamiento Territorial y Servicios Municipales"/>
    <x v="2"/>
    <d v="2024-04-05T00:00:00"/>
    <s v="IST230222K47"/>
    <m/>
    <s v="Rechazado"/>
    <x v="1"/>
    <s v="la firma en la solicitud no coincide con la credencial de elector del propietario"/>
    <s v="Información erronea o no corresponde a lo solicitado"/>
  </r>
  <r>
    <n v="224"/>
    <s v="Dirección de Finanzas"/>
    <x v="6"/>
    <d v="2024-04-05T00:00:00"/>
    <s v="DCM991109KR2"/>
    <m/>
    <s v="Rechazado"/>
    <x v="1"/>
    <s v="PODER NOTARIAL ILEGIBLE RECIBO DE PREDIAL ILEGIBLE RECIBO DE AGUA POTABLE CON ADEUDO CONSTANCIA DE PROTECCIÓN CIVIL NO ESPECIFICA QUE SE TRATA DE UNA BODEGA NO ANEXA COPIA DE LA LICENCIA ANTERIOR"/>
    <s v="Documentación no legible"/>
  </r>
  <r>
    <n v="223"/>
    <s v="Dirección de Obras, Ordenamiento Territorial y Servicios Municipales"/>
    <x v="2"/>
    <d v="2024-04-04T00:00:00"/>
    <s v="IST230222K47"/>
    <m/>
    <s v="Rechazado"/>
    <x v="1"/>
    <s v="Rechado la firma del propietario en la solicitud, no coincide con la de la credencial de elector debe anexar las escrituras de la propiedad"/>
    <s v="Información erronea o no corresponde a lo solicitado"/>
  </r>
  <r>
    <n v="222"/>
    <s v="Secretaría del Ayuntamiento"/>
    <x v="0"/>
    <d v="2024-04-04T00:00:00"/>
    <s v="SARM570405HTCSNY06"/>
    <m/>
    <s v="Finalizado"/>
    <x v="0"/>
    <m/>
    <m/>
  </r>
  <r>
    <n v="221"/>
    <s v="Secretaría del Ayuntamiento"/>
    <x v="0"/>
    <d v="2024-04-02T00:00:00"/>
    <s v="_x0009__x000a_Vigb680830mtclzl01"/>
    <m/>
    <s v="Rechazado"/>
    <x v="1"/>
    <s v="POR SUPERAR EL TIEMPO OTORGADO PARA EFECTUAR EL PAGO CORRESPONDIENTE, SE RECHAZA SU TRAMITE DE SOLICTUD DE ACTA DE NACIMIENTO."/>
    <s v="Por superar el tiempo otorgado para el pago correspondiente del trámite"/>
  </r>
  <r>
    <n v="220"/>
    <s v="Secretaría del Ayuntamiento"/>
    <x v="0"/>
    <d v="2024-04-02T00:00:00"/>
    <s v="_x0009__x000a_MORY750919MTCNDS01"/>
    <m/>
    <s v="Rechazado"/>
    <x v="1"/>
    <s v="POR SUPERAR EL TIEMPO OTORGADO PARA EFECTUAR EL PAGO CORRESPONDIENTE, SE RECHAZA SU TRAMITE DE SOLICTUD DE ACTA DE NACIMIENTO."/>
    <s v="Por superar el tiempo otorgado para el pago correspondiente del trámite"/>
  </r>
  <r>
    <n v="219"/>
    <s v="Secretaría del Ayuntamiento"/>
    <x v="0"/>
    <d v="2024-04-02T00:00:00"/>
    <s v="GUBJ810918HTCTTN01"/>
    <m/>
    <s v="Finalizado"/>
    <x v="0"/>
    <m/>
    <m/>
  </r>
  <r>
    <n v="218"/>
    <s v="Secretaría del Ayuntamiento"/>
    <x v="0"/>
    <d v="2024-04-01T00:00:00"/>
    <s v="BAMJ790305HTCTRN03"/>
    <m/>
    <s v="Rechazado"/>
    <x v="1"/>
    <s v="POR SUPERAR EL TIEMPO OTORGADO PARA EFECTUAR EL PAGO CORRESPONDIENTE, SE RECHAZA SU TRAMITE DE SOLICTUD DE ACTA DE NACIMIENTO."/>
    <s v="Por superar el tiempo otorgado para el pago correspondiente del trámite"/>
  </r>
  <r>
    <n v="217"/>
    <s v="Secretaría del Ayuntamiento"/>
    <x v="8"/>
    <d v="2024-04-01T00:00:00"/>
    <s v="OARC980707MTCVML03"/>
    <m/>
    <s v="Rechazado"/>
    <x v="1"/>
    <s v="el tramite fue rechazado por falta documentación para integrar al tramite de asentamiento, favor de verificar requisitos disponibles en plataforma"/>
    <s v="Falta de requisitos solicitados"/>
  </r>
  <r>
    <n v="216"/>
    <s v="Secretaría del Ayuntamiento"/>
    <x v="8"/>
    <d v="2024-04-01T00:00:00"/>
    <s v="HEJM600425HTCRMR09"/>
    <m/>
    <s v="Finalizado"/>
    <x v="0"/>
    <m/>
    <m/>
  </r>
  <r>
    <m/>
    <s v="Dirección de Administración"/>
    <x v="14"/>
    <m/>
    <m/>
    <m/>
    <m/>
    <x v="7"/>
    <m/>
    <m/>
  </r>
  <r>
    <m/>
    <s v="Dirección de Administración"/>
    <x v="15"/>
    <m/>
    <m/>
    <m/>
    <m/>
    <x v="7"/>
    <m/>
    <m/>
  </r>
  <r>
    <m/>
    <s v="Dirección de Obras, Ordenamiento Territorial y Servicios Municipales"/>
    <x v="16"/>
    <m/>
    <m/>
    <m/>
    <m/>
    <x v="7"/>
    <m/>
    <m/>
  </r>
  <r>
    <m/>
    <s v="Coordinación de Protección Civil"/>
    <x v="17"/>
    <m/>
    <m/>
    <m/>
    <m/>
    <x v="7"/>
    <m/>
    <m/>
  </r>
  <r>
    <m/>
    <s v="Dirección de Fomento Económico y Turismo"/>
    <x v="18"/>
    <m/>
    <m/>
    <m/>
    <m/>
    <x v="7"/>
    <m/>
    <m/>
  </r>
  <r>
    <m/>
    <s v="Dirección de Fomento Económico y Turismo"/>
    <x v="19"/>
    <m/>
    <m/>
    <m/>
    <m/>
    <x v="7"/>
    <m/>
    <m/>
  </r>
  <r>
    <m/>
    <s v="Dirección de Fomento Económico y Turismo"/>
    <x v="20"/>
    <m/>
    <m/>
    <m/>
    <m/>
    <x v="7"/>
    <m/>
    <m/>
  </r>
  <r>
    <m/>
    <s v="Dirección de Fomento Económico y Turismo"/>
    <x v="21"/>
    <m/>
    <m/>
    <m/>
    <m/>
    <x v="7"/>
    <m/>
    <m/>
  </r>
  <r>
    <m/>
    <s v="Dirección de Fomento Económico y Turismo"/>
    <x v="22"/>
    <m/>
    <m/>
    <m/>
    <m/>
    <x v="7"/>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5">
  <r>
    <n v="421"/>
    <x v="0"/>
    <x v="0"/>
    <x v="0"/>
    <s v="VITJ870416HTCDLN06"/>
    <m/>
    <s v="Finalizado"/>
    <x v="0"/>
    <m/>
    <x v="0"/>
  </r>
  <r>
    <n v="420"/>
    <x v="0"/>
    <x v="0"/>
    <x v="0"/>
    <s v="REGS970601MTCYNS03"/>
    <m/>
    <s v="Finalizado"/>
    <x v="0"/>
    <m/>
    <x v="0"/>
  </r>
  <r>
    <n v="419"/>
    <x v="0"/>
    <x v="0"/>
    <x v="1"/>
    <s v="MEBH451204SI0"/>
    <m/>
    <s v="Finalizado"/>
    <x v="0"/>
    <m/>
    <x v="0"/>
  </r>
  <r>
    <n v="418"/>
    <x v="0"/>
    <x v="0"/>
    <x v="1"/>
    <s v="MEBH451204SI0"/>
    <m/>
    <s v="Finalizado"/>
    <x v="0"/>
    <m/>
    <x v="0"/>
  </r>
  <r>
    <n v="417"/>
    <x v="0"/>
    <x v="0"/>
    <x v="1"/>
    <s v="OOCJ870626HTCSLS01"/>
    <m/>
    <s v="Rechazado"/>
    <x v="1"/>
    <s v="POR SUPERAR EL TIEMPO OTORGADO PARA EFECTUAR EL PAGO CORRESPONDIENTE, SE RECHAZA SU TRAMITE DE SOLICTUD DE ACTA CERTIFICADA."/>
    <x v="1"/>
  </r>
  <r>
    <n v="416"/>
    <x v="1"/>
    <x v="1"/>
    <x v="1"/>
    <s v="JUCJ781006HTCRSN03"/>
    <m/>
    <s v="Aceptado "/>
    <x v="2"/>
    <m/>
    <x v="0"/>
  </r>
  <r>
    <n v="415"/>
    <x v="1"/>
    <x v="1"/>
    <x v="1"/>
    <s v="JUCJ781006HTCRSN03"/>
    <m/>
    <s v="Rechazado"/>
    <x v="1"/>
    <s v="documentos incompletos"/>
    <x v="2"/>
  </r>
  <r>
    <n v="414"/>
    <x v="2"/>
    <x v="2"/>
    <x v="2"/>
    <s v="OOEN330203HTCRSL17"/>
    <m/>
    <s v="Rechazado"/>
    <x v="1"/>
    <s v="Una ves revisado y analizado su expediente, se pudo constar que en la solicitud debera poner como propietario a la empresa Bienes Inmuebles y quien debe firmar es el sr. obed flores como Gerente Unico de la misma, en caso de que haya cambiado el representante, administrador o gerente, debera incluir el poder del nuevo. el predial que integraron no corresponde al que se indica en la solicitud, plano y predio descrito en la escrtra, por lo que debera integrar el correcto."/>
    <x v="3"/>
  </r>
  <r>
    <n v="413"/>
    <x v="2"/>
    <x v="3"/>
    <x v="2"/>
    <s v="OOEN330203HTCRSL17"/>
    <m/>
    <s v="Rechazado"/>
    <x v="1"/>
    <s v="Una vez revisado y analizado su expediente, se pudo constar que en la solicitud debera poner como propietario a la empresa Bienes Inmuebles y quien debe firmar es el sr. obed flores como Gerente Unico de la misma, en caso de que haya cambiado el representante, administrador o gerente, debera incluir el poder del nuevo. el predial que integraron no corresponde al que se indica en la solicitud, plano y predio descrito en la escrtra, por lo que debera integrar el correcto."/>
    <x v="3"/>
  </r>
  <r>
    <n v="412"/>
    <x v="2"/>
    <x v="3"/>
    <x v="3"/>
    <s v="OOEN330203HTCRSL17"/>
    <m/>
    <s v="Rechazado"/>
    <x v="1"/>
    <s v="debera integrar la nota o volante de inscripción de la escritura"/>
    <x v="2"/>
  </r>
  <r>
    <n v="411"/>
    <x v="0"/>
    <x v="0"/>
    <x v="3"/>
    <s v="_x0009__x000a_CAHA841215MTCMRN00"/>
    <m/>
    <s v="Rechazado"/>
    <x v="1"/>
    <s v="POR SUPERAR EL TIEMPO OTORGADO PARA EFECTUAR EL PAGO CORRESPONDIENTE, SE RECHAZA SU TRAMITE DE SOLICTUD DE ACTA."/>
    <x v="1"/>
  </r>
  <r>
    <n v="410"/>
    <x v="0"/>
    <x v="0"/>
    <x v="3"/>
    <s v="VEGM540313HVZLNR01"/>
    <m/>
    <s v="Rechazado"/>
    <x v="1"/>
    <s v="POR SUPERAR EL TIEMPO OTORGADO PARA EFECTUAR EL PAGO CORRESPONDIENTE, SE RECHAZA SU TRAMITE DE SOLICTUD DE ACTA."/>
    <x v="1"/>
  </r>
  <r>
    <n v="409"/>
    <x v="3"/>
    <x v="4"/>
    <x v="3"/>
    <s v="OCO000809UE7"/>
    <m/>
    <s v="Finalizado"/>
    <x v="0"/>
    <m/>
    <x v="0"/>
  </r>
  <r>
    <n v="408"/>
    <x v="4"/>
    <x v="5"/>
    <x v="3"/>
    <s v="SCI011114UY7"/>
    <m/>
    <s v="En proceso"/>
    <x v="3"/>
    <m/>
    <x v="0"/>
  </r>
  <r>
    <n v="407"/>
    <x v="3"/>
    <x v="4"/>
    <x v="3"/>
    <s v="OOEN330203HTCRSL17"/>
    <m/>
    <s v="Finalizado"/>
    <x v="0"/>
    <m/>
    <x v="0"/>
  </r>
  <r>
    <n v="406"/>
    <x v="2"/>
    <x v="2"/>
    <x v="4"/>
    <s v="OOEN330203HTCRSL17"/>
    <m/>
    <s v="Rechazado"/>
    <x v="1"/>
    <s v="NO ANEXO NOTA DE INSCRIPCION DE LA ESCRITURA"/>
    <x v="2"/>
  </r>
  <r>
    <n v="405"/>
    <x v="0"/>
    <x v="0"/>
    <x v="4"/>
    <s v="RICJ730504MTCVRN06"/>
    <m/>
    <s v="Finalizado"/>
    <x v="0"/>
    <m/>
    <x v="0"/>
  </r>
  <r>
    <n v="404"/>
    <x v="3"/>
    <x v="6"/>
    <x v="4"/>
    <s v="PAGM850302HMSTZG02"/>
    <m/>
    <s v="Rechazado"/>
    <x v="1"/>
    <s v="AGREGAR EN LA SOLICITUD COMO REFERENCIA: PLAZA 27 DEBERA SUBIR EL TICKET DE COBRO DEL AGUA (NO FACTURA, NO COMPROBANTE DE PAGO DIGITAL). DEBERA SUBIR FOTOGRAFIAS (2 DEL EXTERIOR Y 2 DEL INTERIOR)"/>
    <x v="4"/>
  </r>
  <r>
    <n v="403"/>
    <x v="0"/>
    <x v="0"/>
    <x v="4"/>
    <s v="_x0009__x000a_TERR950327MMCLBY01"/>
    <m/>
    <s v="Rechazado"/>
    <x v="1"/>
    <s v="POR SUPERAR EL TIEMPO OTORGADO PARA EFECTUAR EL PAGO CORRESPONDIENTE, SE RECHAZA SU TRAMITE DE SOLICTUD DE ACTA."/>
    <x v="1"/>
  </r>
  <r>
    <n v="402"/>
    <x v="0"/>
    <x v="0"/>
    <x v="4"/>
    <s v="HERN890224MTCRYN09"/>
    <m/>
    <s v="En revisión"/>
    <x v="3"/>
    <m/>
    <x v="0"/>
  </r>
  <r>
    <n v="401"/>
    <x v="0"/>
    <x v="0"/>
    <x v="4"/>
    <s v="PEPJ740621MTCRRS01"/>
    <m/>
    <s v="En revisión"/>
    <x v="3"/>
    <m/>
    <x v="0"/>
  </r>
  <r>
    <n v="400"/>
    <x v="1"/>
    <x v="7"/>
    <x v="4"/>
    <s v="LERT700524XXX"/>
    <m/>
    <s v="Aceptado "/>
    <x v="2"/>
    <m/>
    <x v="0"/>
  </r>
  <r>
    <n v="399"/>
    <x v="3"/>
    <x v="4"/>
    <x v="4"/>
    <s v="GOSC981106HTCMNR02"/>
    <m/>
    <s v="Finalizado"/>
    <x v="0"/>
    <m/>
    <x v="0"/>
  </r>
  <r>
    <n v="398"/>
    <x v="0"/>
    <x v="0"/>
    <x v="4"/>
    <s v="MAMV971209MTCRSC00"/>
    <m/>
    <s v="En revisión"/>
    <x v="3"/>
    <m/>
    <x v="0"/>
  </r>
  <r>
    <n v="397"/>
    <x v="0"/>
    <x v="0"/>
    <x v="5"/>
    <s v="_x0009__x000a_JUSV700626MTCRNR05"/>
    <m/>
    <s v="Rechazado"/>
    <x v="1"/>
    <s v="NO ESTA INDICANDO QUE TIPO DE TRAMITE SOLICITA"/>
    <x v="3"/>
  </r>
  <r>
    <n v="396"/>
    <x v="2"/>
    <x v="3"/>
    <x v="5"/>
    <s v="cco8605231n4"/>
    <m/>
    <s v="Finalizado"/>
    <x v="0"/>
    <m/>
    <x v="0"/>
  </r>
  <r>
    <n v="395"/>
    <x v="0"/>
    <x v="0"/>
    <x v="5"/>
    <s v="_x0009__x000a_BABC640318HVZNTR00"/>
    <m/>
    <s v="Finalizado"/>
    <x v="0"/>
    <m/>
    <x v="0"/>
  </r>
  <r>
    <n v="394"/>
    <x v="0"/>
    <x v="0"/>
    <x v="5"/>
    <s v="SUSQ711121HTCRNN04"/>
    <m/>
    <s v="Rechazado"/>
    <x v="1"/>
    <s v="POR SUPERAR EL TIEMPO OTORGADO PARA EFECTUAR EL PAGO CORRESPONDIENTE, SE RECHAZA SU TRAMITE DE SOLICTUD DE ACTA."/>
    <x v="1"/>
  </r>
  <r>
    <n v="393"/>
    <x v="0"/>
    <x v="0"/>
    <x v="5"/>
    <s v="SUSO650813HTCRRS01"/>
    <m/>
    <s v="Rechazado"/>
    <x v="1"/>
    <s v="POR SUPERAR EL TIEMPO OTORGADO PARA EFECTUAR EL PAGO CORRESPONDIENTE, SE RECHAZA SU TRAMITE DE SOLICTUD DE ACTA."/>
    <x v="1"/>
  </r>
  <r>
    <n v="392"/>
    <x v="3"/>
    <x v="4"/>
    <x v="5"/>
    <s v="LOBS911002MTCPCL08"/>
    <m/>
    <s v="Finalizado"/>
    <x v="0"/>
    <m/>
    <x v="0"/>
  </r>
  <r>
    <n v="391"/>
    <x v="0"/>
    <x v="0"/>
    <x v="5"/>
    <s v="VICR710917MTCNSC16"/>
    <m/>
    <s v="Rechazado"/>
    <x v="1"/>
    <s v="POR SUPERAR EL TIEMPO OTORGADO PARA EFECTUAR EL PAGO CORRESPONDIENTE, SE RECHAZA SU TRAMITE DE SOLICTUD DE ACTA."/>
    <x v="1"/>
  </r>
  <r>
    <n v="390"/>
    <x v="0"/>
    <x v="0"/>
    <x v="6"/>
    <s v="FECP860130HTCLRD05"/>
    <m/>
    <s v="Pagado"/>
    <x v="4"/>
    <m/>
    <x v="0"/>
  </r>
  <r>
    <n v="389"/>
    <x v="0"/>
    <x v="0"/>
    <x v="6"/>
    <s v="BABC640318HVZNTR00"/>
    <m/>
    <s v="Finalizado"/>
    <x v="0"/>
    <m/>
    <x v="0"/>
  </r>
  <r>
    <n v="388"/>
    <x v="0"/>
    <x v="0"/>
    <x v="6"/>
    <s v="_x0009__x000a_CUMG781206MTCRGD04"/>
    <m/>
    <s v="Rechazado"/>
    <x v="1"/>
    <s v="POR SUPERAR EL TIEMPO OTORGADO PARA EFECTUAR EL PAGO CORRESPONDIENTE, SE RECHAZA SU TRAMITE DE SOLICTUD DE ACTA."/>
    <x v="1"/>
  </r>
  <r>
    <n v="387"/>
    <x v="3"/>
    <x v="4"/>
    <x v="7"/>
    <s v="LGH100813NN8"/>
    <m/>
    <s v="Finalizado"/>
    <x v="0"/>
    <m/>
    <x v="0"/>
  </r>
  <r>
    <n v="386"/>
    <x v="2"/>
    <x v="2"/>
    <x v="7"/>
    <s v="VILS010220MTCDPRA1"/>
    <m/>
    <s v="Finalizado"/>
    <x v="0"/>
    <m/>
    <x v="0"/>
  </r>
  <r>
    <n v="385"/>
    <x v="0"/>
    <x v="8"/>
    <x v="7"/>
    <s v="CUBJ010323MTCRTRA1"/>
    <m/>
    <s v="Rechazado"/>
    <x v="1"/>
    <s v="FALTA DE DOCUMENTOS Y ACTUALIZACIÓN DE LAS ACTAS DE NACIMIENTO DE LOS PADRES"/>
    <x v="5"/>
  </r>
  <r>
    <n v="384"/>
    <x v="1"/>
    <x v="1"/>
    <x v="7"/>
    <s v="CUNA720529BY5"/>
    <m/>
    <s v="Pagado"/>
    <x v="5"/>
    <m/>
    <x v="0"/>
  </r>
  <r>
    <n v="383"/>
    <x v="1"/>
    <x v="1"/>
    <x v="7"/>
    <s v="CUNA720529BY5"/>
    <m/>
    <s v="Pagado"/>
    <x v="5"/>
    <m/>
    <x v="0"/>
  </r>
  <r>
    <n v="382"/>
    <x v="1"/>
    <x v="1"/>
    <x v="7"/>
    <s v="CUNA720529BY5"/>
    <m/>
    <s v="Rechazado"/>
    <x v="1"/>
    <s v="Por inconsistencia en el nombre del titular"/>
    <x v="3"/>
  </r>
  <r>
    <n v="381"/>
    <x v="1"/>
    <x v="1"/>
    <x v="7"/>
    <s v="CUNA720529BY5"/>
    <m/>
    <s v="Rechazado"/>
    <x v="1"/>
    <s v="Por inconsistencia en el nombre del titular"/>
    <x v="3"/>
  </r>
  <r>
    <n v="380"/>
    <x v="0"/>
    <x v="8"/>
    <x v="7"/>
    <s v="_x0009__x000a_CUBJ010323MTCRTRA1"/>
    <m/>
    <s v="Aceptado "/>
    <x v="6"/>
    <m/>
    <x v="0"/>
  </r>
  <r>
    <n v="379"/>
    <x v="0"/>
    <x v="0"/>
    <x v="8"/>
    <s v="MERW941225MTCNMN06"/>
    <m/>
    <s v="Rechazado"/>
    <x v="1"/>
    <s v="POR SUPERAR EL TIEMPO OTORGADO PARA EFECTUAR EL PAGO CORRESPONDIENTE, SE RECHAZA SU TRAMITE DE SOLICTUD DE ACTA."/>
    <x v="1"/>
  </r>
  <r>
    <n v="378"/>
    <x v="3"/>
    <x v="6"/>
    <x v="8"/>
    <s v="VEGJ610516MDFGLN09"/>
    <m/>
    <s v="Rechazado"/>
    <x v="1"/>
    <s v="DEBERA SUBIR LA SOLICITUD DEBIDAMENTE REQUISITADA (PONER FECHA DEL DIA QUE SE SUBE LA DOCUMENTACION, EN EL DOMICILIO FISCAL AGREGAR LA POBLACION: BENITO JUAREZ). DEBERA SUBIR TICKETS DE COBRO DE PREDIAL Y AGUA (NO SUBIR FACTURAS NI CONSULTAS)."/>
    <x v="4"/>
  </r>
  <r>
    <n v="377"/>
    <x v="4"/>
    <x v="5"/>
    <x v="8"/>
    <s v="CALM551127gu6hdfhm"/>
    <m/>
    <s v="Rechazado"/>
    <x v="1"/>
    <s v="POR SUPERAR EL TIEMPO OTORGADO PARA EFECTUAR EL PAGO CORRESPONDIENTE, SE RECHAZA SU TRAMITE DE SOLICTUD DE ACTA."/>
    <x v="1"/>
  </r>
  <r>
    <n v="376"/>
    <x v="2"/>
    <x v="2"/>
    <x v="8"/>
    <s v="LOAC820722HTCPGR08"/>
    <m/>
    <s v="Rechazado"/>
    <x v="1"/>
    <s v="_x0009__x000a_Debera ingresar el pedial que indique las superficies del terreno y construcción, para cotejo"/>
    <x v="2"/>
  </r>
  <r>
    <n v="375"/>
    <x v="2"/>
    <x v="3"/>
    <x v="8"/>
    <s v="LOAC820722HTCPGR08"/>
    <m/>
    <s v="Rechazado"/>
    <x v="1"/>
    <s v="Debe integrar el predial que indique las superficies del terreno y construcción, para cotejo de la información"/>
    <x v="2"/>
  </r>
  <r>
    <n v="374"/>
    <x v="2"/>
    <x v="2"/>
    <x v="8"/>
    <s v="LOAC820722HTCPGR08"/>
    <m/>
    <s v="Rechazado"/>
    <x v="1"/>
    <s v="Debe presentar el predial que indique las superficies del terreno y la superficie construida para cotejo de la información"/>
    <x v="2"/>
  </r>
  <r>
    <n v="373"/>
    <x v="3"/>
    <x v="4"/>
    <x v="8"/>
    <s v="CUVV951107MTCRLN07"/>
    <m/>
    <s v="Aceptado "/>
    <x v="2"/>
    <m/>
    <x v="0"/>
  </r>
  <r>
    <n v="372"/>
    <x v="2"/>
    <x v="3"/>
    <x v="8"/>
    <s v="LOAC820722HTCPGR08"/>
    <m/>
    <s v="Rechazado"/>
    <x v="1"/>
    <s v="Debe integrar el predial que indique la superficie del terreno y superficie construida en su caso"/>
    <x v="2"/>
  </r>
  <r>
    <n v="371"/>
    <x v="3"/>
    <x v="4"/>
    <x v="8"/>
    <s v="GCO040115233"/>
    <m/>
    <s v="Rechazado"/>
    <x v="1"/>
    <s v="TIENE OTRA SOLICITUD CON EL MISMO MOTIVO DE RECHAZO, ESTA INCOMPLETA EL ACTA CONSTITUTIVA, FAVOR DE CARGAR CONSTANCIA DE SITUCACION FISCAL, INE Y LA ACTA CONSTITUTIVA VIGENTE COMPLETA, PARA ASI PODERLE BRINDAR UNA MEJOR ATENCION"/>
    <x v="6"/>
  </r>
  <r>
    <n v="370"/>
    <x v="3"/>
    <x v="4"/>
    <x v="8"/>
    <s v="GCO040115233"/>
    <m/>
    <s v="Rechazado"/>
    <x v="1"/>
    <s v="MOTIVO DEL RECHAZO ESTA INCOMPLETA LA ACTA CONSTITUTIVA, FAVOR DE CARGAR CONSTANCIA DE SITUCACION FISCAL, INE Y LA ACTA CONSTITUTIVA VIGENTE COMPLETA, PARA ASI PODERLE BRINDAR UNA MEJOR ATENCION"/>
    <x v="2"/>
  </r>
  <r>
    <n v="369"/>
    <x v="3"/>
    <x v="4"/>
    <x v="8"/>
    <s v="CUVV951107MTCRLN07"/>
    <m/>
    <s v="Rechazado"/>
    <x v="1"/>
    <s v="EL MOTIVO DEL RECHAZO DE LA SOLICITUD ES DEBIO A QUE LA INE SE ENCUENTRA VENCIDA DICE EMISION 2013 VIGENCIA HASTA 2023. FAVOR DE ACTUALIZAR LA INE PARA PODERLE DAR EL TRAMITE CORRESPONDIENTE."/>
    <x v="5"/>
  </r>
  <r>
    <n v="368"/>
    <x v="3"/>
    <x v="6"/>
    <x v="8"/>
    <s v="SCI011114UY7"/>
    <m/>
    <s v="Rechazado"/>
    <x v="1"/>
    <s v="DEBERA SUBIR EL TICKET DE COBRO DE AGUA (NO FACTURA, NO PAGO POR TRANSFERENCIA) TODA LA DOCUMENTACION DEBE SUBIRSE EN FORMATO PDF, UNO POR UNO. DEBERA COLOCAR UN NUMERO DE TELEFONO VALIDO"/>
    <x v="2"/>
  </r>
  <r>
    <n v="367"/>
    <x v="2"/>
    <x v="2"/>
    <x v="8"/>
    <s v="IAC850626TC9"/>
    <m/>
    <s v="Rechazado"/>
    <x v="1"/>
    <s v="El plano debe ser como el plano muestra que se indica en la plataforma, y debidamente firmado por un perito dibujante autorizado por el Gobierno del Estado de Tabasco, Publicado en el Periodico oficial de fecha 28 de junio de 2023 edición 8432, ÉPOCA 7a. SUPLEMENTO H Se les solicita atiendan las recomencaciones, para poder estar em condiciones de atender su solici tud"/>
    <x v="2"/>
  </r>
  <r>
    <n v="366"/>
    <x v="0"/>
    <x v="0"/>
    <x v="9"/>
    <s v="VETM541012HDFLLG00"/>
    <m/>
    <s v="Finalizado"/>
    <x v="0"/>
    <m/>
    <x v="0"/>
  </r>
  <r>
    <n v="365"/>
    <x v="3"/>
    <x v="6"/>
    <x v="9"/>
    <s v="SCI011114UY7"/>
    <m/>
    <s v="Rechazado"/>
    <x v="1"/>
    <s v="DEBERA PRESENTAR LA SOLICITUD CON EL NUMERO TOTAL DE TRABAJADORES, NO EL RANGO. DEBERA SUBIR TICKET DE COBRO DE PREDIAL Y TICKET DE COBRO DE AGUA, AL DIA SIN ADEUDOS (NO FACTURAS NI CONSULTA EN LINEA)."/>
    <x v="4"/>
  </r>
  <r>
    <n v="364"/>
    <x v="3"/>
    <x v="4"/>
    <x v="9"/>
    <s v="SEI8604241P9"/>
    <m/>
    <s v="Finalizado"/>
    <x v="0"/>
    <m/>
    <x v="0"/>
  </r>
  <r>
    <n v="363"/>
    <x v="0"/>
    <x v="0"/>
    <x v="9"/>
    <s v="HEMJ820321MTCRRS02"/>
    <m/>
    <s v="Finalizado"/>
    <x v="0"/>
    <m/>
    <x v="0"/>
  </r>
  <r>
    <n v="362"/>
    <x v="0"/>
    <x v="0"/>
    <x v="9"/>
    <s v="ROOJ660520HVZSLS07"/>
    <m/>
    <s v="Finalizado"/>
    <x v="0"/>
    <m/>
    <x v="0"/>
  </r>
  <r>
    <n v="361"/>
    <x v="3"/>
    <x v="4"/>
    <x v="9"/>
    <s v="_x0009__x000a_MOMR780210DV9"/>
    <m/>
    <s v="Finalizado"/>
    <x v="0"/>
    <m/>
    <x v="0"/>
  </r>
  <r>
    <n v="360"/>
    <x v="3"/>
    <x v="4"/>
    <x v="10"/>
    <s v="MOMR780210HVZRNS08"/>
    <m/>
    <s v="Rechazado"/>
    <x v="1"/>
    <s v="EL MOTIVO DEL RECHAZO DE ESTA SOLICITUD CON FOLIO 360 S POR QUE LA DOCUMENTACIÓN ESTA INCOMPLETA. PARA LAS PERSONAS FISICAS LOS DOCUEMNTOS SON INE Y CONSTANCIAS DE SITUCIÓN FISCAL DEL SAT ESTA ULTIMA NO MAYOR A 3 MESES, DESPUES DE VOLVER A SUBIR SU INE Y LA CONSTANCIA DE SITUACION FISCAL PODRA VOLVER A SOLICITAR LA CONSTANCIA DE CUMPLIMIENTO DE OBLIGACION FISCAL MUNICIPAL. SALUDOS CORDIALES."/>
    <x v="2"/>
  </r>
  <r>
    <n v="359"/>
    <x v="0"/>
    <x v="8"/>
    <x v="10"/>
    <s v="CUBJ010323MTCRTRA1"/>
    <m/>
    <s v="Rechazado"/>
    <x v="1"/>
    <s v="bdias, se revisaron los documentos enviada, falta anexar documentación de acuerdo con los requisitos establecidos."/>
    <x v="2"/>
  </r>
  <r>
    <n v="358"/>
    <x v="3"/>
    <x v="4"/>
    <x v="10"/>
    <s v="EAJF930503MDFSMR08"/>
    <m/>
    <s v="Rechazado"/>
    <x v="1"/>
    <s v="EL MOTIVO DEL RECHAZO DE ESTA SOLICITUD ES POR QUE INGRESO UNA DOCUMENTACION COMPLETA CON EL FOLIO 356. AHI EN ESE FOLIO SE LE ATENDERA. SALUDOS CORDIALES."/>
    <x v="6"/>
  </r>
  <r>
    <n v="357"/>
    <x v="3"/>
    <x v="4"/>
    <x v="10"/>
    <s v="EAJF930503MDFSMR08"/>
    <m/>
    <s v="Rechazado"/>
    <x v="1"/>
    <s v="EL MOTIVO DEL RECHAZO DE ESTA SOLICITUD ES POR QUE INGRESO UNA DOCUMENTACION COMPLETA CON EL FOLIO 356. AHI EN ESE FOLIO SE LE ATENDERA. SALUDOS CORDIALES."/>
    <x v="6"/>
  </r>
  <r>
    <n v="356"/>
    <x v="3"/>
    <x v="4"/>
    <x v="10"/>
    <s v="EAJF930503MDFSMR08"/>
    <m/>
    <s v="Finalizado"/>
    <x v="0"/>
    <m/>
    <x v="0"/>
  </r>
  <r>
    <n v="355"/>
    <x v="2"/>
    <x v="2"/>
    <x v="10"/>
    <s v="IAC850626TC9"/>
    <m/>
    <s v="Rechazado"/>
    <x v="1"/>
    <s v=" rechazo_x000a__x000a_DEBERA INGREFAR LA SOLICITUD DEBIDAMENTE RELLENADA Y FIRMADA POR EL SOLICITADA Y REPRESENTANTE DE LA EMPRESA O PROPIETARIO DEL PREDIO, DE ACUERDO A COMO SE INDICA EN EL FORMATO ANEXO EN LA PLATAFORMA DIGITAL DE TRAMITES DEL MUNICIPIO DE CENTRO, TABASCO, ASI COMO EL PLANO CON COORDENAS UTM, DE ACUERDO AL PLANO MUESTRA Y DEBIDAMENTE FIRMADO POR UN PERITO DIBIJANTE AUTORIZADO POR EL REGISTRO PUBLICO DE LA PROPIDAD DEL ESTADO DE TABASCO."/>
    <x v="4"/>
  </r>
  <r>
    <n v="354"/>
    <x v="0"/>
    <x v="0"/>
    <x v="11"/>
    <s v="NERE680804HVZGMD05"/>
    <m/>
    <s v="Rechazado"/>
    <x v="1"/>
    <s v="POR SUPERAR EL TIEMPO OTORGADO PARA EFECTUAR EL PAGO CORRESPONDIENTE, SE RECHAZA SU TRAMITE DE SOLICTUD DE ACTA."/>
    <x v="1"/>
  </r>
  <r>
    <n v="353"/>
    <x v="0"/>
    <x v="0"/>
    <x v="11"/>
    <s v="CURJ730903HTCJMN01"/>
    <m/>
    <s v="Rechazado"/>
    <x v="1"/>
    <s v="POR SUPERAR EL TIEMPO OTORGADO PARA EFECTUAR EL PAGO CORRESPONDIENTE, SE RECHAZA SU TRAMITE DE SOLICTUD DE ACTA."/>
    <x v="1"/>
  </r>
  <r>
    <n v="352"/>
    <x v="2"/>
    <x v="2"/>
    <x v="11"/>
    <s v="IAC850626TC9"/>
    <m/>
    <s v="Rechazado"/>
    <x v="1"/>
    <s v="LA SOLICITUD DEBE ESTAR FIRMADA POR EL APODERADO LEGAL DE LA EMPRESA TANT EN LA PARTE DEL SOLICITANTE COMO EN LA PARTE DEL PROPIETARIO EL PLANO DEBE SER CN COORDENAS UTM, Y EN FORMATO MUESTRA QUE APARECE EN LA PLATAFORMA, DEBIDAMENTE FRMADO POR UN PERITO DIBIJANTE REGISTRADO ANTE EL REG. PUB, COMO SE INDICA EN EL PLANO"/>
    <x v="2"/>
  </r>
  <r>
    <n v="351"/>
    <x v="3"/>
    <x v="4"/>
    <x v="11"/>
    <s v="ACO240110N68"/>
    <m/>
    <s v="Finalizado"/>
    <x v="0"/>
    <m/>
    <x v="0"/>
  </r>
  <r>
    <n v="350"/>
    <x v="0"/>
    <x v="0"/>
    <x v="11"/>
    <s v="CUCL920828MTCRSN05"/>
    <m/>
    <s v="Rechazado"/>
    <x v="1"/>
    <s v="POR SUPERAR EL TIEMPO OTORGADO PARA EFECTUAR EL PAGO CORRESPONDIENTE, SE RECHAZA SU TRAMITE DE SOLICTUD DE ACTA."/>
    <x v="1"/>
  </r>
  <r>
    <n v="349"/>
    <x v="3"/>
    <x v="4"/>
    <x v="12"/>
    <s v="TOPT720528MTCRSR00"/>
    <m/>
    <s v="Rechazado"/>
    <x v="1"/>
    <s v="Buenas tardes para poder atender su solicitud los requisitos que están incompletos es el acta constitutiva que empieza en la hoja 1 y salta a la 21, se encuentra incompleta."/>
    <x v="2"/>
  </r>
  <r>
    <n v="347"/>
    <x v="3"/>
    <x v="4"/>
    <x v="12"/>
    <s v="LOBS911002NV0"/>
    <m/>
    <s v="Rechazado"/>
    <x v="1"/>
    <s v="Motivo de rechazo no concluir el pago, se vencio los 5 dias habiles que tiene para realizar el pago"/>
    <x v="1"/>
  </r>
  <r>
    <n v="346"/>
    <x v="3"/>
    <x v="4"/>
    <x v="13"/>
    <s v="ISE1112039E6"/>
    <m/>
    <s v="Finalizado"/>
    <x v="0"/>
    <m/>
    <x v="0"/>
  </r>
  <r>
    <n v="345"/>
    <x v="3"/>
    <x v="6"/>
    <x v="13"/>
    <s v="PAGM850302HMSTZG02"/>
    <m/>
    <s v="Rechazado"/>
    <x v="1"/>
    <s v="DEBERA SUBIR EL TICKET DE COBRO DEL AGUA"/>
    <x v="2"/>
  </r>
  <r>
    <n v="344"/>
    <x v="3"/>
    <x v="4"/>
    <x v="13"/>
    <s v="LOBS911002MTCPCL08"/>
    <m/>
    <s v="Rechazado"/>
    <x v="1"/>
    <s v="Buenas Tardes por medio de la presente que los documentos para solicitar la Constancia de Obligaciones Fiscales Municipales de persona Física es la INE y Constancia de Situación Fiscal esta segunda no la adjunto. Debe Adjuntar toda la documentación correctamente"/>
    <x v="2"/>
  </r>
  <r>
    <n v="343"/>
    <x v="3"/>
    <x v="4"/>
    <x v="13"/>
    <s v="_x0009__x000a_GOSC981106HTCMNR02"/>
    <m/>
    <s v="Rechazado"/>
    <x v="1"/>
    <s v="Motivo de rechazo no concluir el pago, se vencio los 5 dias habiles que tiene para realizar el pago"/>
    <x v="1"/>
  </r>
  <r>
    <n v="342"/>
    <x v="3"/>
    <x v="4"/>
    <x v="14"/>
    <s v="CACB860909MTCRRL04"/>
    <m/>
    <s v="Finalizado"/>
    <x v="0"/>
    <m/>
    <x v="0"/>
  </r>
  <r>
    <n v="341"/>
    <x v="2"/>
    <x v="3"/>
    <x v="14"/>
    <s v="VILS010220MTCDPRA1"/>
    <m/>
    <s v="Finalizado"/>
    <x v="0"/>
    <m/>
    <x v="0"/>
  </r>
  <r>
    <n v="340"/>
    <x v="2"/>
    <x v="2"/>
    <x v="14"/>
    <s v="VILS010220MTCDPRA1"/>
    <m/>
    <s v="Finalizado"/>
    <x v="0"/>
    <m/>
    <x v="0"/>
  </r>
  <r>
    <n v="339"/>
    <x v="0"/>
    <x v="0"/>
    <x v="14"/>
    <s v="_x0009__x000a_HICY890817MTSNND05"/>
    <m/>
    <s v="Finalizado"/>
    <x v="0"/>
    <m/>
    <x v="0"/>
  </r>
  <r>
    <n v="338"/>
    <x v="2"/>
    <x v="2"/>
    <x v="15"/>
    <s v="_x0009__x000a_COGA791111HOCTRN02"/>
    <m/>
    <s v="Finalizado"/>
    <x v="0"/>
    <m/>
    <x v="0"/>
  </r>
  <r>
    <n v="337"/>
    <x v="2"/>
    <x v="3"/>
    <x v="15"/>
    <s v="_x0009__x000a_COGA791111HOCTRN02"/>
    <m/>
    <s v="Finalizado"/>
    <x v="0"/>
    <m/>
    <x v="0"/>
  </r>
  <r>
    <n v="336"/>
    <x v="3"/>
    <x v="6"/>
    <x v="16"/>
    <s v="GAEJ931205HMCRSN02"/>
    <m/>
    <s v="Rechazado"/>
    <x v="1"/>
    <s v="1.-EL FORMATO DE SOLICITUD DEBERA SER FIRMADO POR EL REPRESENTANTE LEGAL O PERSONA CON FACULTAD PARA REALIZAR ACTOS DE ADMINISTRACION. 2.- TICKET DE COBRO PREDIAL LEGIBLE. 3.- TICKET DE COBRO DE AGUA AL DIA SIN ADEUDO."/>
    <x v="4"/>
  </r>
  <r>
    <n v="335"/>
    <x v="3"/>
    <x v="4"/>
    <x v="16"/>
    <s v="HGE181011J40"/>
    <m/>
    <s v="Rechazado"/>
    <x v="1"/>
    <s v="Motivo de rechazo no concluir el pago, se vencio los 5 dias habiles que tiene para realizar el pago"/>
    <x v="1"/>
  </r>
  <r>
    <n v="334"/>
    <x v="3"/>
    <x v="4"/>
    <x v="16"/>
    <s v="GEG070619AEA"/>
    <m/>
    <s v="Finalizado"/>
    <x v="0"/>
    <m/>
    <x v="0"/>
  </r>
  <r>
    <n v="333"/>
    <x v="2"/>
    <x v="2"/>
    <x v="16"/>
    <s v="_x0009__x000a_VILS010220MTCDPRA1"/>
    <m/>
    <s v="Finalizado"/>
    <x v="0"/>
    <m/>
    <x v="0"/>
  </r>
  <r>
    <n v="332"/>
    <x v="2"/>
    <x v="3"/>
    <x v="16"/>
    <s v="_x0009__x000a_VILS010220MTCDPRA1"/>
    <m/>
    <s v="Finalizado"/>
    <x v="0"/>
    <m/>
    <x v="0"/>
  </r>
  <r>
    <n v="331"/>
    <x v="2"/>
    <x v="2"/>
    <x v="16"/>
    <s v="VILS010220MTCDPRA1"/>
    <m/>
    <s v="Finalizado"/>
    <x v="0"/>
    <m/>
    <x v="0"/>
  </r>
  <r>
    <n v="330"/>
    <x v="3"/>
    <x v="4"/>
    <x v="17"/>
    <s v="GEG070619AEA"/>
    <m/>
    <s v="Rechazado"/>
    <x v="1"/>
    <s v="La constancia de Situación Fiscal no debe ser menor a 3 meses la fecha de expedición, en este caso es 23 de diciembre del 2020, debería ser este año 2024. Saludos cordiales quedamos a sus atenciones."/>
    <x v="2"/>
  </r>
  <r>
    <n v="329"/>
    <x v="2"/>
    <x v="2"/>
    <x v="18"/>
    <s v="EIPC470215HTCVRR08"/>
    <m/>
    <s v="Rechazado"/>
    <x v="1"/>
    <s v="EL DOCUMENTO CON EL CUAL PRETENDE ACREDITAR LA PROPIEDAD, ES UNA CONSTANCIA DE PROPIEDAD, POR QUE CARECE DE VALIDEZ OFICIAL POR LO QUE NO ES POSIBLE DAR CONTINUIDAD A SU TRÁMITE, DE ACUERDO A LO ESTABLECIDO EN EL REGLAMENTO DE CONSTRUCCIONES DEL MUNICIPIO DE CENTRO"/>
    <x v="3"/>
  </r>
  <r>
    <n v="328"/>
    <x v="2"/>
    <x v="2"/>
    <x v="18"/>
    <s v="EOMS740515HCSSGS06"/>
    <m/>
    <s v="Finalizado"/>
    <x v="0"/>
    <m/>
    <x v="0"/>
  </r>
  <r>
    <n v="327"/>
    <x v="0"/>
    <x v="0"/>
    <x v="18"/>
    <s v="_x0009__x000a_MODR740424MTCRZS02"/>
    <m/>
    <s v="Finalizado"/>
    <x v="0"/>
    <m/>
    <x v="0"/>
  </r>
  <r>
    <n v="326"/>
    <x v="2"/>
    <x v="2"/>
    <x v="18"/>
    <s v="EIPC470215HTCVRR08"/>
    <m/>
    <s v="Rechazado"/>
    <x v="1"/>
    <s v="NO INTEGRO DOCUMENTACIÓN SOLICITADA EN EL FORMATO NO PLANO CON COORDENADAS UTM DE ACUERDO AL PLANO MUESTO INDICADO"/>
    <x v="2"/>
  </r>
  <r>
    <n v="325"/>
    <x v="2"/>
    <x v="3"/>
    <x v="19"/>
    <s v="COGA791111HOCTRN02"/>
    <m/>
    <s v="Rechazado"/>
    <x v="1"/>
    <s v="DENTRO DE LOS ARCHIVOS QUE OBRAN EN ESTA DIRECCIÓN, EXSITE UN PROCEDIMIENTO ADMINISTRATIVO, DEL PREDIO INDCADO EN SU SOLICITUD, POR LO QUE DEBERA ACUDIR AL DEPARTAMENTO DE INSPECCIÓN URBANA, PARA QUE LE INDIQUEN LO PROCEDENTE"/>
    <x v="2"/>
  </r>
  <r>
    <n v="324"/>
    <x v="2"/>
    <x v="2"/>
    <x v="19"/>
    <s v="COGA791111HOCTRN02"/>
    <m/>
    <s v="Rechazado"/>
    <x v="1"/>
    <s v="LE INFORMO QUE DENTRO DE LOS ARCHIVOS QUE OBRAN EN ESTA DIRECCIÓN, EXISTE UN PROCEDIMIENTO ADMINISTRATIVO, POR LO QUE DEBERA ACUDIR AL DEPARTAMENTO DE INSPECCIÓN URBANA, PARA QUE SE LE INDIQUE LO PROCEDENTE"/>
    <x v="2"/>
  </r>
  <r>
    <n v="323"/>
    <x v="0"/>
    <x v="0"/>
    <x v="20"/>
    <s v="MEGM040126MTCNRRA4"/>
    <m/>
    <s v="Rechazado"/>
    <x v="1"/>
    <s v="POR SUPERAR EL TIEMPO OTORGADO PARA EFECTUAR EL PAGO CORRESPONDIENTE, SE RECHAZA SU TRAMITE DE SOLICTUD DE ACTA."/>
    <x v="1"/>
  </r>
  <r>
    <n v="322"/>
    <x v="0"/>
    <x v="0"/>
    <x v="20"/>
    <s v="MEGM040126MTCNRRA4"/>
    <m/>
    <s v="Rechazado"/>
    <x v="1"/>
    <s v="POR SUPERAR EL TIEMPO OTORGADO PARA EFECTUAR EL PAGO CORRESPONDIENTE, SE RECHAZA SU TRAMITE DE SOLICTUD DE ACTA."/>
    <x v="1"/>
  </r>
  <r>
    <n v="321"/>
    <x v="0"/>
    <x v="0"/>
    <x v="20"/>
    <s v="MEGM040126MTCNRRA4"/>
    <m/>
    <s v="Rechazado"/>
    <x v="1"/>
    <s v="POR SUPERAR EL TIEMPO OTORGADO PARA EFECTUAR EL PAGO CORRESPONDIENTE, SE RECHAZA SU TRAMITE DE SOLICTUD DE ACTA."/>
    <x v="1"/>
  </r>
  <r>
    <n v="320"/>
    <x v="0"/>
    <x v="0"/>
    <x v="20"/>
    <s v="MEGM040126MTCNRRA4"/>
    <m/>
    <s v="Rechazado"/>
    <x v="1"/>
    <s v="POR SUPERAR EL TIEMPO OTORGADO PARA EFECTUAR EL PAGO CORRESPONDIENTE, SE RECHAZA SU TRAMITE DE SOLICTUD DE ACTA."/>
    <x v="1"/>
  </r>
  <r>
    <n v="319"/>
    <x v="0"/>
    <x v="0"/>
    <x v="20"/>
    <s v="OUCO000405MTCZSLA0"/>
    <m/>
    <s v="Rechazado"/>
    <x v="1"/>
    <s v="POR SUPERAR EL TIEMPO OTORGADO PARA EFECTUAR EL PAGO CORRESPONDIENTE, SE RECHAZA SU TRAMITE DE SOLICTUD DE ACTA."/>
    <x v="1"/>
  </r>
  <r>
    <n v="318"/>
    <x v="1"/>
    <x v="9"/>
    <x v="20"/>
    <s v="POPZ871204MQRTRD04"/>
    <m/>
    <s v="Rechazado"/>
    <x v="1"/>
    <s v="ine no visible"/>
    <x v="7"/>
  </r>
  <r>
    <n v="317"/>
    <x v="3"/>
    <x v="4"/>
    <x v="21"/>
    <s v="AET040206JVA"/>
    <m/>
    <s v="Finalizado"/>
    <x v="0"/>
    <m/>
    <x v="0"/>
  </r>
  <r>
    <n v="316"/>
    <x v="0"/>
    <x v="0"/>
    <x v="21"/>
    <s v="MAOV980829MTCRRL02"/>
    <m/>
    <s v="Rechazado"/>
    <x v="1"/>
    <s v="POR SUPERAR EL TIEMPO OTORGADO PARA EFECTUAR EL PAGO CORRESPONDIENTE, SE RECHAZA SU TRAMITE DE SOLICTUD DE ACTA."/>
    <x v="1"/>
  </r>
  <r>
    <n v="315"/>
    <x v="2"/>
    <x v="2"/>
    <x v="22"/>
    <s v="CIM04013042A"/>
    <m/>
    <s v="Rechazado"/>
    <x v="1"/>
    <s v="Observaciones:_x000a_El formato debe estar firmado por el solicitante y apoderado y/o representante de la empresa De integrar el plano con coordenas UTM, tal como se indica en el plano muestra y debidamente firmado por un perito dibujante avalado por la gobierno del estado De preferenia anexar el recibo de pago de impuesto predial expedido por la Dirección de Finanzas Debe integrar el Poder del Represente de la empresa en cuestión, credencial de elector y es la persona que debe firmar el formato"/>
    <x v="4"/>
  </r>
  <r>
    <n v="314"/>
    <x v="2"/>
    <x v="3"/>
    <x v="23"/>
    <s v="_x0009__x000a_VILS010220MTCDPRA1"/>
    <m/>
    <s v="Finalizado"/>
    <x v="0"/>
    <m/>
    <x v="0"/>
  </r>
  <r>
    <n v="313"/>
    <x v="0"/>
    <x v="0"/>
    <x v="23"/>
    <s v="_x0009__x000a_HEHL750816MTCRRL01"/>
    <m/>
    <s v="Rechazado"/>
    <x v="1"/>
    <s v="POR SUPERAR EL TIEMPO OTORGADO PARA EFECTUAR EL PAGO CORRESPONDIENTE, SE RECHAZA SU TRAMITE DE SOLICTUD DE ACTA."/>
    <x v="1"/>
  </r>
  <r>
    <n v="312"/>
    <x v="2"/>
    <x v="2"/>
    <x v="23"/>
    <s v="_x0009__x000a_VILS010220MTCDPRA1"/>
    <m/>
    <s v="Finalizado"/>
    <x v="0"/>
    <m/>
    <x v="0"/>
  </r>
  <r>
    <n v="311"/>
    <x v="3"/>
    <x v="6"/>
    <x v="24"/>
    <s v="DMA850716ER5"/>
    <m/>
    <s v="Rechazado"/>
    <x v="1"/>
    <s v="DEBERA CORREGIR LA SOLICITUD YA QUE LA CUENTA PREDIAL NO CORRESPONDE. DEBERA CORREGIR LA CONSTANCIA DE PROTECCION CIVIL, EL NUMERO CORRECTO DE LA PLAZA ES 501 Y LA COLONIA ES PLUTARCO ELIAS CALLES."/>
    <x v="3"/>
  </r>
  <r>
    <n v="310"/>
    <x v="0"/>
    <x v="0"/>
    <x v="24"/>
    <s v="PEAL700520HTCRNS09"/>
    <m/>
    <s v="Rechazado"/>
    <x v="1"/>
    <s v="POR SUPERAR EL TIEMPO OTORGADO PARA EFECTUAR EL PAGO CORRESPONDIENTE, SE RECHAZA SU TRAMITE DE SOLICTUD DE ACTA."/>
    <x v="1"/>
  </r>
  <r>
    <n v="309"/>
    <x v="0"/>
    <x v="0"/>
    <x v="24"/>
    <s v="PEAL700520HTCRNS09"/>
    <m/>
    <s v="Rechazado"/>
    <x v="1"/>
    <s v="POR SUPERAR EL TIEMPO OTORGADO PARA EFECTUAR EL PAGO CORRESPONDIENTE, SE RECHAZA SU TRAMITE DE SOLICTUD DE ACTA."/>
    <x v="1"/>
  </r>
  <r>
    <n v="308"/>
    <x v="3"/>
    <x v="6"/>
    <x v="24"/>
    <s v="_x0009__x000a_PAVA680726MDFLRN08"/>
    <m/>
    <s v="Finalizado"/>
    <x v="0"/>
    <m/>
    <x v="0"/>
  </r>
  <r>
    <n v="307"/>
    <x v="3"/>
    <x v="6"/>
    <x v="25"/>
    <s v="_x0009__x000a_PAVA680726MDFLRN08"/>
    <m/>
    <s v="Rechazado"/>
    <x v="1"/>
    <s v="TRAMITE DUPLICADO, MISMO EXPEDIENTE DE FOLIO 306"/>
    <x v="6"/>
  </r>
  <r>
    <n v="306"/>
    <x v="3"/>
    <x v="6"/>
    <x v="25"/>
    <s v="PAVA680726MDFLRN08"/>
    <m/>
    <s v="Rechazado"/>
    <x v="1"/>
    <s v="DEBERA RELLENAR CORRECTAMENTE LA SOLICITUD_x000a_"/>
    <x v="4"/>
  </r>
  <r>
    <n v="305"/>
    <x v="2"/>
    <x v="3"/>
    <x v="25"/>
    <s v="_x0009__x000a_COGA791111HOCTRN02"/>
    <m/>
    <s v="Rechazado"/>
    <x v="1"/>
    <s v="El plano de ser con coordenas UTM, de acuerdo al formato anexo, y firmado por un dibujante autorizado por el registro publico de la propidad"/>
    <x v="2"/>
  </r>
  <r>
    <n v="304"/>
    <x v="2"/>
    <x v="3"/>
    <x v="25"/>
    <s v="FIN940912RHA"/>
    <m/>
    <s v="Rechazado"/>
    <x v="1"/>
    <s v="debera integrar plano con coordenas UTM, de acuerdo al plano muestra, debidamente firmado por un perito dibujante autorizado por el registro publico de la propiedad debera rellenar el formata debidamente"/>
    <x v="2"/>
  </r>
  <r>
    <n v="303"/>
    <x v="2"/>
    <x v="3"/>
    <x v="25"/>
    <s v="FIN940912RHA"/>
    <m/>
    <s v="Rechazado"/>
    <x v="1"/>
    <s v="Tramite incompleto"/>
    <x v="2"/>
  </r>
  <r>
    <n v="302"/>
    <x v="2"/>
    <x v="3"/>
    <x v="25"/>
    <s v="FIN940912RHA"/>
    <m/>
    <s v="Rechazado"/>
    <x v="1"/>
    <s v="debera integar el plano con coordenadas UTM, debidamente firmado por un perito dibujante autorizado por el registro publico de la propiedad. debera indicar el tipo y giro de la obra, debera llenar las superficies del terreno, construida y a construir debera describir el proyecto a desarrollar en el apartado de observaciones"/>
    <x v="2"/>
  </r>
  <r>
    <n v="301"/>
    <x v="0"/>
    <x v="0"/>
    <x v="26"/>
    <s v="LOPM820825MTCPTR08_x000a__x000a_"/>
    <m/>
    <s v="Finalizado"/>
    <x v="0"/>
    <m/>
    <x v="0"/>
  </r>
  <r>
    <n v="300"/>
    <x v="2"/>
    <x v="2"/>
    <x v="26"/>
    <s v="COGA791111HOCTRN02"/>
    <m/>
    <s v="Rechazado"/>
    <x v="1"/>
    <s v="el plano debe ser con coordenadas utm, de acuerdo al plano muestra, y firmado por un dibujante, registrado ante gobierno del estado"/>
    <x v="2"/>
  </r>
  <r>
    <n v="299"/>
    <x v="3"/>
    <x v="4"/>
    <x v="26"/>
    <s v="SAF980202D99"/>
    <m/>
    <s v="Finalizado"/>
    <x v="0"/>
    <m/>
    <x v="0"/>
  </r>
  <r>
    <n v="298"/>
    <x v="3"/>
    <x v="4"/>
    <x v="27"/>
    <s v="SAF980202D99"/>
    <m/>
    <s v="Rechazado"/>
    <x v="1"/>
    <s v="Motivo del rechazo se duplico con el folio 299, error (imposible procesar archivo PDF incompatible)."/>
    <x v="6"/>
  </r>
  <r>
    <n v="297"/>
    <x v="3"/>
    <x v="6"/>
    <x v="28"/>
    <s v="DMA850716ER5"/>
    <m/>
    <s v="Rechazado"/>
    <x v="1"/>
    <s v="POR NO SUBIR LA DOCUMENTACION CORRESPONDIENTE"/>
    <x v="2"/>
  </r>
  <r>
    <n v="296"/>
    <x v="3"/>
    <x v="6"/>
    <x v="28"/>
    <s v="DMA850716ER5"/>
    <m/>
    <s v="Rechazado"/>
    <x v="1"/>
    <s v="EL FORMATO DE SOLICITUD DEBERA SER FIRMADO POR EL REPRESANTANTE LEGAL FACULTADO PARA ACTOS DE ADMINISTRACION SUBIR EL PODER DEL REPRESENTANTE LEGAL FACULTADO (ACTOS DE ADMINISTRACION) EL TICKET DEL PAGO DE AGUA DEBE SER MARZO- ABRIL 2024 DEBERA SUBIR CONSTANCIA DE SITUACION FISCAL NO MAYOR A TRES MESES, ASI COMO CONSTANCIA DE PROTECCION CIVIL VIGENTE"/>
    <x v="4"/>
  </r>
  <r>
    <n v="295"/>
    <x v="0"/>
    <x v="8"/>
    <x v="28"/>
    <s v="_x0009_BOSV850217MTCYSR08_x000a_"/>
    <m/>
    <s v="Finalizado"/>
    <x v="0"/>
    <m/>
    <x v="0"/>
  </r>
  <r>
    <n v="294"/>
    <x v="0"/>
    <x v="0"/>
    <x v="28"/>
    <s v="_x0009__x000a_LOCV790203MTCPRR15"/>
    <m/>
    <s v="Rechazado"/>
    <x v="1"/>
    <s v="POR SUPERAR EL TIEMPO OTORGADO PARA EFECTUAR EL PAGO CORRESPONDIENTE, SE RECHAZA SU TRAMITE DE SOLICTUD DE ACTA DE NACIMIENTO."/>
    <x v="1"/>
  </r>
  <r>
    <n v="293"/>
    <x v="2"/>
    <x v="2"/>
    <x v="29"/>
    <s v="AERA740207MVZNCL07"/>
    <m/>
    <s v="Finalizado"/>
    <x v="0"/>
    <m/>
    <x v="0"/>
  </r>
  <r>
    <n v="292"/>
    <x v="2"/>
    <x v="2"/>
    <x v="29"/>
    <s v="AERA740207MVZNCL07"/>
    <m/>
    <s v="Rechazado"/>
    <x v="1"/>
    <s v="rechazado, no tiene la nota de inscripción la escritura de la propiedad"/>
    <x v="2"/>
  </r>
  <r>
    <n v="291"/>
    <x v="4"/>
    <x v="10"/>
    <x v="30"/>
    <s v="PIMB850810MTCRRT04"/>
    <m/>
    <s v="Rechazado"/>
    <x v="1"/>
    <s v="ya fue ingresado a la ventanilla de esta Dirección de Protección Ambiental y Desarrollo Sustentable el cual se le asigno folio 870"/>
    <x v="8"/>
  </r>
  <r>
    <n v="290"/>
    <x v="1"/>
    <x v="1"/>
    <x v="31"/>
    <s v="SUK931216N38"/>
    <m/>
    <s v="Rechazado"/>
    <x v="1"/>
    <s v="_x0009__x000a_la documentación no es la correcta"/>
    <x v="3"/>
  </r>
  <r>
    <n v="289"/>
    <x v="3"/>
    <x v="4"/>
    <x v="31"/>
    <s v="MME920427EM3"/>
    <m/>
    <s v="Rechazado"/>
    <x v="1"/>
    <s v="Tiene otro tramite, con el folio 288 de la misma empresa."/>
    <x v="6"/>
  </r>
  <r>
    <n v="288"/>
    <x v="3"/>
    <x v="4"/>
    <x v="31"/>
    <s v="MME920427EM3"/>
    <m/>
    <s v="Finalizado"/>
    <x v="0"/>
    <m/>
    <x v="0"/>
  </r>
  <r>
    <n v="287"/>
    <x v="3"/>
    <x v="6"/>
    <x v="32"/>
    <s v="MAGL920408MTCLNZ99"/>
    <m/>
    <s v="Rechazado"/>
    <x v="1"/>
    <s v="DEBERÁ ADJUNTAR SOLICITUD Y DOCUMENTACIÓN DE REQUISITOS"/>
    <x v="4"/>
  </r>
  <r>
    <n v="286"/>
    <x v="0"/>
    <x v="0"/>
    <x v="33"/>
    <s v="AERA740207MVZNCL07"/>
    <m/>
    <s v="Finalizado"/>
    <x v="0"/>
    <m/>
    <x v="0"/>
  </r>
  <r>
    <n v="285"/>
    <x v="2"/>
    <x v="2"/>
    <x v="33"/>
    <s v="AERA740207MVZNCL07"/>
    <m/>
    <s v="Rechazado"/>
    <x v="1"/>
    <s v=" SE REQUIERE EL RECIBO PREDIAL (NO CAPTURA DE PAGO DE INTERNET) * SE REQUIERE LA NOTA DE INSCRIPCION"/>
    <x v="2"/>
  </r>
  <r>
    <n v="284"/>
    <x v="1"/>
    <x v="1"/>
    <x v="34"/>
    <s v="SUK931216N38"/>
    <m/>
    <s v="Rechazado"/>
    <x v="1"/>
    <s v="ine no visible"/>
    <x v="7"/>
  </r>
  <r>
    <n v="283"/>
    <x v="0"/>
    <x v="0"/>
    <x v="34"/>
    <s v="GUBJ810918HTCTTN01"/>
    <m/>
    <s v="Finalizado"/>
    <x v="0"/>
    <m/>
    <x v="0"/>
  </r>
  <r>
    <n v="282"/>
    <x v="1"/>
    <x v="1"/>
    <x v="34"/>
    <s v="RARL860211MTCMMC00"/>
    <m/>
    <s v="Rechazado"/>
    <x v="1"/>
    <s v="ine no visible"/>
    <x v="7"/>
  </r>
  <r>
    <n v="281"/>
    <x v="0"/>
    <x v="0"/>
    <x v="34"/>
    <s v="HERD760504HTCRYN09"/>
    <m/>
    <s v="Finalizado"/>
    <x v="0"/>
    <m/>
    <x v="0"/>
  </r>
  <r>
    <n v="280"/>
    <x v="3"/>
    <x v="11"/>
    <x v="35"/>
    <s v="_x0009__x000a_VAMM760823MDFRRR08"/>
    <m/>
    <s v="Rechazado"/>
    <x v="1"/>
    <s v="REALIZO UN TRAMITE CON NUMERO DE FOLIO 279, EN ESE MISMO RECIBIRA SU CONSTANCIA DE NO ADEUDO DE AGUA, SALUDOS CORDIALES."/>
    <x v="6"/>
  </r>
  <r>
    <n v="279"/>
    <x v="3"/>
    <x v="11"/>
    <x v="36"/>
    <s v="VAMM760823MDFRRR08"/>
    <m/>
    <s v="Finalizado"/>
    <x v="0"/>
    <m/>
    <x v="0"/>
  </r>
  <r>
    <n v="278"/>
    <x v="3"/>
    <x v="4"/>
    <x v="37"/>
    <s v="CCA990201482"/>
    <m/>
    <s v="Finalizado"/>
    <x v="0"/>
    <m/>
    <x v="0"/>
  </r>
  <r>
    <n v="277"/>
    <x v="3"/>
    <x v="6"/>
    <x v="37"/>
    <s v="_x0009__x000a_SEA940302HL5"/>
    <m/>
    <s v="Rechazado"/>
    <x v="1"/>
    <s v="RELLENAR CORRECTAMENTE LA SOLICITUD (UBICACION DE LOCAL) SOLICITAR ACTUALIZACION CORRECTA DE USO DE SUELO (NO COINCID CON DIRCCION DEL PREDIAL) SOLICITAR CORRECCION DE CONST. DE PROTECCION CIVIL (DIRECCION Y ESPICIFICAR GIRO O ACTIVIDAD) FALTA INCLUIR TICKET DE COBRO DE AGUA (NO SUBIR AVISO DE RECIBO DE AGUA)"/>
    <x v="4"/>
  </r>
  <r>
    <n v="276"/>
    <x v="0"/>
    <x v="0"/>
    <x v="37"/>
    <s v="CARB750717MCSLYT09"/>
    <m/>
    <s v="Rechazado"/>
    <x v="1"/>
    <s v="POR SUPERAR EL TIEMPO OTORGADO PARA EFECTUAR EL PAGO CORRESPONDIENTE, SE RECHAZA SU TRAMITE DE SOLICTUD DE ACTA DE NACIMIENTO."/>
    <x v="1"/>
  </r>
  <r>
    <n v="275"/>
    <x v="0"/>
    <x v="0"/>
    <x v="38"/>
    <s v="MAVE800401HTCRGM09"/>
    <m/>
    <s v="Finalizado"/>
    <x v="0"/>
    <m/>
    <x v="0"/>
  </r>
  <r>
    <n v="274"/>
    <x v="2"/>
    <x v="2"/>
    <x v="38"/>
    <s v="_x0009__x000a_LOFC680501MDFPRR02"/>
    <m/>
    <s v="Finalizado"/>
    <x v="0"/>
    <m/>
    <x v="0"/>
  </r>
  <r>
    <n v="273"/>
    <x v="0"/>
    <x v="0"/>
    <x v="39"/>
    <s v="AERG980815MTCRML02"/>
    <m/>
    <s v="Finalizado"/>
    <x v="0"/>
    <m/>
    <x v="0"/>
  </r>
  <r>
    <n v="272"/>
    <x v="0"/>
    <x v="0"/>
    <x v="39"/>
    <s v="AERG980815MTCRML02"/>
    <m/>
    <s v="Finalizado"/>
    <x v="0"/>
    <m/>
    <x v="0"/>
  </r>
  <r>
    <n v="271"/>
    <x v="2"/>
    <x v="2"/>
    <x v="40"/>
    <s v="LOFC680501MDFPRR02"/>
    <m/>
    <s v="Rechazado"/>
    <x v="1"/>
    <s v="Corrección de la solicitud"/>
    <x v="4"/>
  </r>
  <r>
    <n v="270"/>
    <x v="3"/>
    <x v="4"/>
    <x v="40"/>
    <s v="EIGF640715HTCSLR02"/>
    <m/>
    <s v="Finalizado"/>
    <x v="0"/>
    <m/>
    <x v="0"/>
  </r>
  <r>
    <n v="269"/>
    <x v="3"/>
    <x v="11"/>
    <x v="41"/>
    <s v="CUOM880423HTCRCR00"/>
    <m/>
    <s v="Rechazado"/>
    <x v="1"/>
    <s v="Tiene que adjuntar Constancia de Situación Fiscal (SAT) no mayo a 3 meses, y la INE, parque se pueda llevar acabo su tramite."/>
    <x v="2"/>
  </r>
  <r>
    <n v="268"/>
    <x v="2"/>
    <x v="3"/>
    <x v="41"/>
    <s v="_x0009__x000a_CUOM880423HTCRCR00"/>
    <m/>
    <s v="Rechazado"/>
    <x v="1"/>
    <s v="DEBRE PRESENTAR EL PLANO CON COORDENAS UTM, COMO SE INDICA EN EL PLANO MUESTRA DE LA PLATAFORMA, EN LA SOLICITUD SOLO DEBE RELLENAR LA PARTE QUE DICE TIPO DE ESTADO DE LA OBRA INDICAR ACTIVIDAD Ó GIRO: _________________________________ UNIDADES: ____________________ CARACTERÍSTICAS SUP. DEL TERRENO: ___________INDICAR SEGUN PREDIAL Y ESCRITURA__M² SUP. CONSTRUIDA TOTAL: ____SEGUN PREDIAL Y ESCRITURA M² SUP. A CONST. 2DO. NIVEL: __________________M² SUP. A CONST. 3ER. NIVEL: _____________________M² SUP. A CONSTRUIR PLANTA BAJA: _________________M² SUP. A CONST. 1ER. NIVEL: _______________M² SUP. A CONST. MAS NIVELES: _________________M² SUP. A CONSTRUIR TOTAL: __SOLO SI VA A CONSTRUIR INDICAR LA SUP.________ M2 EN OBSERVACIONES, LA CASA UNA OBRA NUEVA DESCRIBIR EL PROYECTO, SI YA ESTA CONSTRUIDA INDICAR QUE ES PARA COMPRAVENTA POR MEDIO DEL INFONAVIT"/>
    <x v="4"/>
  </r>
  <r>
    <n v="267"/>
    <x v="3"/>
    <x v="6"/>
    <x v="42"/>
    <s v="SEA940302HL5"/>
    <m/>
    <s v="Rechazado"/>
    <x v="1"/>
    <s v="SOLICITUD DEBIDAMENTE REQUISITADA (EL NOMBRE DEL REPRESENTANTE LEGAL DEBE VENIR COMPLETO, DOMICILIO FISCAL Y DOMICILIO DEL ESTABLECIMIENTO). FALTA TICKET DE COBRO DE AGUA (AL DIA, SIN ADEUDOS). FALTA COPIA DE LA ULTIMA LICENCIA DE FUNCIONAMIENTO."/>
    <x v="4"/>
  </r>
  <r>
    <n v="266"/>
    <x v="3"/>
    <x v="6"/>
    <x v="42"/>
    <s v="CAJC950901HTCRSR03"/>
    <m/>
    <s v="Rechazado"/>
    <x v="1"/>
    <s v="PARA EL TRAMITE DE LA LICENCIA, DEBERA SUBIR UNICAMENTE LA DOCUMENTACION DE ACUERDO A LOS REQUISITOS PUBLICADOS."/>
    <x v="2"/>
  </r>
  <r>
    <n v="265"/>
    <x v="2"/>
    <x v="2"/>
    <x v="42"/>
    <s v="LOFC680501MDFPRR02"/>
    <m/>
    <s v="Rechazado"/>
    <x v="1"/>
    <s v="POR NO EMITIR BIEN EL PASE DE PAGO"/>
    <x v="9"/>
  </r>
  <r>
    <n v="264"/>
    <x v="2"/>
    <x v="2"/>
    <x v="43"/>
    <s v="AERA740207MVZNCL07"/>
    <m/>
    <s v="Rechazado"/>
    <x v="1"/>
    <s v="Deberá agregar predial que incluya las superficies del predio y el plano con las coordenas UTM"/>
    <x v="2"/>
  </r>
  <r>
    <n v="263"/>
    <x v="0"/>
    <x v="0"/>
    <x v="43"/>
    <s v="TORB950319MCMRVL04"/>
    <m/>
    <s v="Rechazado"/>
    <x v="1"/>
    <s v="POR SUPERAR EL TIEMPO OTORGADO PARA EFECTUAR EL PAGO CORRESPONDIENTE, SE RECHAZA SU TRAMITE DE SOLICTUD DE ACTA DE NACIMIENTO."/>
    <x v="1"/>
  </r>
  <r>
    <n v="262"/>
    <x v="0"/>
    <x v="0"/>
    <x v="43"/>
    <s v="NAJC820108HTCVRR07"/>
    <m/>
    <s v="Rechazado"/>
    <x v="1"/>
    <s v="POR SUPERAR EL TIEMPO OTORGADO PARA EFECTUAR EL PAGO CORRESPONDIENTE, SE RECHAZA SU TRAMITE DE SOLICTUD DE ACTA DE NACIMIENTO."/>
    <x v="1"/>
  </r>
  <r>
    <n v="261"/>
    <x v="0"/>
    <x v="8"/>
    <x v="44"/>
    <s v="VATI931007MTCLNN00"/>
    <m/>
    <s v="Rechazado"/>
    <x v="1"/>
    <s v="requisitos incompletos favor de anexar la ademas documentación,en una nueva solicitud para agendar cita de asentamiento ( CURP, INE , ACTA DE NACIMIENTO DE AMBOS PADRES ACTUALIZADAS , CERTIFICADO MEDICO DE NACIMIENTO, CARTILLA DE VACUNACIÓN E INE DE LOS TESTIGOS"/>
    <x v="2"/>
  </r>
  <r>
    <n v="260"/>
    <x v="0"/>
    <x v="0"/>
    <x v="45"/>
    <s v="FEHU881223HVZRRZ02"/>
    <m/>
    <s v="Finalizado"/>
    <x v="0"/>
    <m/>
    <x v="0"/>
  </r>
  <r>
    <n v="259"/>
    <x v="3"/>
    <x v="4"/>
    <x v="45"/>
    <s v="CCA990201482"/>
    <m/>
    <s v="Rechazado"/>
    <x v="1"/>
    <s v="presenta un adeudo de la cuenta predial 051434-R, presentarse en las oficinas de la Dirección de Finanzas de este H. Ayuntamiento, el jueves 2 de mayo del presente"/>
    <x v="2"/>
  </r>
  <r>
    <n v="258"/>
    <x v="0"/>
    <x v="0"/>
    <x v="45"/>
    <s v="LICJ810930HVZMSR09"/>
    <m/>
    <s v="Rechazado"/>
    <x v="1"/>
    <s v="POR SUPERAR EL TIEMPO OTORGADO PARA EFECTUAR EL PAGO CORRESPONDIENTE, SE RECHAZA SU TRAMITE DE SOLICTUD DE ACTA DE NACIMIENTO."/>
    <x v="1"/>
  </r>
  <r>
    <n v="257"/>
    <x v="3"/>
    <x v="6"/>
    <x v="45"/>
    <s v="CAM830905DJ8"/>
    <m/>
    <s v="Rechazado"/>
    <x v="1"/>
    <s v=".- SOLICITUD DEBIDAMENTE REQUISITADA, FIRMADA POR EL REPRESENTATE LEGAL, DEBE PONER FECHA DEL DIA QUE SE SUBE LA DOCUMENTACION. 2.- IDENTIFICACION OFICIAL VIGENTE SOLO DEL REPRESENTANTE LEGAL 3.- TICKET DE COBRO DE PREDIAL AL DIA 2024 4.- TICKET DE COBRO DE AGUA AL DIA, ULTIMO BIMESTRE SIN ADEUDOS 5.- FOTOGRAFIAS 2 DEL EXTERIOR Y 2 DEL INTERIOR (LAS 4 EN UNA SOLA HOJA)_x000a__x000a_LOS DOCUMENTOS DEBERAN SUBIRSE EN PDF Y POR SEPARADO PARA NO EXCEDER EL LIMITE DE 20 MG POR DOCUMENTO."/>
    <x v="4"/>
  </r>
  <r>
    <n v="256"/>
    <x v="2"/>
    <x v="2"/>
    <x v="45"/>
    <s v="_x0009__x000a_LICJ810930HVZMSR09"/>
    <m/>
    <s v="Rechazado"/>
    <x v="1"/>
    <s v="debera corrgir su solicitud y poner el nombre de la persona que solicita el trámite y anexar la credencial de elector de la propietaria del predio"/>
    <x v="4"/>
  </r>
  <r>
    <n v="255"/>
    <x v="0"/>
    <x v="0"/>
    <x v="46"/>
    <s v="_x0009__x000a_MAVE800401HTCRGM09"/>
    <m/>
    <s v="Rechazado"/>
    <x v="1"/>
    <s v="POR SUPERAR EL TIEMPO OTORGADO PARA EFECTUAR EL PAGO CORRESPONDIENTE, SE RECHAZA SU TRAMITE DE SOLICTUD DE ACTA DE NACIMIENTO."/>
    <x v="1"/>
  </r>
  <r>
    <n v="254"/>
    <x v="0"/>
    <x v="0"/>
    <x v="46"/>
    <s v="MAVE800401HTCRGM09"/>
    <m/>
    <s v="Rechazado"/>
    <x v="1"/>
    <s v="POR SUPERAR EL TIEMPO OTORGADO PARA EFECTUAR EL PAGO CORRESPONDIENTE, SE RECHAZA SU TRAMITE DE SOLICTUD DE ACTA DE NACIMIENTO."/>
    <x v="1"/>
  </r>
  <r>
    <n v="253"/>
    <x v="0"/>
    <x v="0"/>
    <x v="47"/>
    <s v="OARG030227MTCLVBA4"/>
    <m/>
    <s v="Rechazado"/>
    <x v="1"/>
    <s v="POR SUPERAR EL TIEMPO OTORGADO PARA EFECTUAR EL PAGO CORRESPONDIENTE, SE RECHAZA SU TRAMITE DE SOLICTUD DE ACTA DE NACIMIENTO."/>
    <x v="1"/>
  </r>
  <r>
    <n v="252"/>
    <x v="0"/>
    <x v="0"/>
    <x v="47"/>
    <s v="_x0009__x000a_MAVE800401HTCRGM09"/>
    <m/>
    <s v="Finalizado"/>
    <x v="0"/>
    <m/>
    <x v="0"/>
  </r>
  <r>
    <n v="251"/>
    <x v="0"/>
    <x v="0"/>
    <x v="47"/>
    <s v="_x0009__x000a_MAVE800401HTCRGM09"/>
    <m/>
    <s v="Finalizado"/>
    <x v="0"/>
    <m/>
    <x v="0"/>
  </r>
  <r>
    <n v="250"/>
    <x v="1"/>
    <x v="1"/>
    <x v="48"/>
    <s v="SAYR620104HCSNXL03"/>
    <m/>
    <s v="Finalizado"/>
    <x v="0"/>
    <m/>
    <x v="0"/>
  </r>
  <r>
    <n v="249"/>
    <x v="0"/>
    <x v="0"/>
    <x v="49"/>
    <s v="_x0009__x000a_HEMK980512MTCRXR03"/>
    <m/>
    <s v="Finalizado"/>
    <x v="0"/>
    <m/>
    <x v="0"/>
  </r>
  <r>
    <n v="248"/>
    <x v="0"/>
    <x v="0"/>
    <x v="49"/>
    <s v="HEMK980512MTCRXR03"/>
    <m/>
    <s v="Finalizado"/>
    <x v="0"/>
    <m/>
    <x v="0"/>
  </r>
  <r>
    <n v="247"/>
    <x v="0"/>
    <x v="8"/>
    <x v="49"/>
    <s v="MEPJ830430HTCNRN06"/>
    <m/>
    <s v="Rechazado"/>
    <x v="1"/>
    <s v="Falta anexar documentacion de acuerdo a los requisitos establecidos"/>
    <x v="2"/>
  </r>
  <r>
    <n v="246"/>
    <x v="3"/>
    <x v="6"/>
    <x v="50"/>
    <s v="TOLD751126HMNRZN03"/>
    <m/>
    <s v="Rechazado"/>
    <x v="1"/>
    <s v="1.- LA SOLICITUD DEBERA SUBIRSE DEBIDAMENTE REQUISITADA, DEBE PONER FECHA DEL DIA QUE SUBE LA DOCUMENTACION. 2.- FALTA TICKET DE PAGO DEL PREDIAL 3.- FALTA TITULO DE CONCESION DE CONAGUA, DEBERA SUBIRLO COMPLETO."/>
    <x v="4"/>
  </r>
  <r>
    <n v="245"/>
    <x v="0"/>
    <x v="0"/>
    <x v="51"/>
    <s v="_x0009__x000a_RUCN851104MTCZPN05"/>
    <m/>
    <s v="Rechazado"/>
    <x v="1"/>
    <s v="POR SUPERAR EL TIEMPO OTORGADO PARA EFECTUAR EL PAGO CORRESPONDIENTE, SE RECHAZA SU TRAMITE DE SOLICTUD DE ACTA DE NACIMIENTO."/>
    <x v="1"/>
  </r>
  <r>
    <n v="244"/>
    <x v="0"/>
    <x v="0"/>
    <x v="51"/>
    <s v="RUCN851104MTCZPN05"/>
    <m/>
    <s v="Rechazado"/>
    <x v="1"/>
    <s v="POR SUPERAR EL TIEMPO OTORGADO PARA EFECTUAR EL PAGO CORRESPONDIENTE, SE RECHAZA SU TRAMITE DE SOLICTUD DE ACTA DE NACIMIENTO."/>
    <x v="1"/>
  </r>
  <r>
    <n v="243"/>
    <x v="1"/>
    <x v="12"/>
    <x v="51"/>
    <s v="MOMR560128HTCLLB06"/>
    <m/>
    <s v="Finalizado"/>
    <x v="0"/>
    <m/>
    <x v="0"/>
  </r>
  <r>
    <n v="242"/>
    <x v="0"/>
    <x v="0"/>
    <x v="51"/>
    <s v="CEAJ840508HDFRLR05"/>
    <m/>
    <s v="Rechazado"/>
    <x v="1"/>
    <s v="POR SUPERAR EL TIEMPO OTORGADO PARA EFECTUAR EL PAGO CORRESPONDIENTE, SE RECHAZA SU TRAMITE DE SOLICTUD DE ACTA DE NACIMIENTO."/>
    <x v="1"/>
  </r>
  <r>
    <n v="241"/>
    <x v="5"/>
    <x v="13"/>
    <x v="52"/>
    <s v="MOAJ760315HTCRLN17"/>
    <m/>
    <s v="Rechazado"/>
    <x v="1"/>
    <s v="Favor de anexar al trámite la siguiente documentación faltante: *Formato de Solicitud 1 debidamente requisitado. *Formato de Solicitud 2 debidamente requisitado. *Acta de nacimiento. *Fotografía tamaño infantil a color o blanco y negro, reciente. Toda la documentación faltante debe ser enviada en formato .PDF"/>
    <x v="4"/>
  </r>
  <r>
    <n v="240"/>
    <x v="5"/>
    <x v="13"/>
    <x v="52"/>
    <s v="_x0009__x000a_CUOA770315HTCRRL07"/>
    <m/>
    <s v="Rechazado"/>
    <x v="1"/>
    <s v="Favor de anexar al trámite la siguiente documentación faltante: *Formato de Solicitud 1 debidamente requisitado. *Formato de Solicitud 2 debidamente requisitado. *Acta de nacimiento. *Fotografía tamaño infantil a color o blanco y negro, reciente. Toda la documentación faltante debe ser enviada en formato .PDF Nota: La CURP no es parte de los requisitos solicitados."/>
    <x v="4"/>
  </r>
  <r>
    <n v="239"/>
    <x v="2"/>
    <x v="3"/>
    <x v="53"/>
    <s v="cam830905dj8"/>
    <m/>
    <s v="Rechazado"/>
    <x v="1"/>
    <s v="tiempo excedido para pago de trámite"/>
    <x v="1"/>
  </r>
  <r>
    <n v="238"/>
    <x v="3"/>
    <x v="6"/>
    <x v="54"/>
    <s v="RFC: CNM98011"/>
    <m/>
    <s v="Rechazado"/>
    <x v="1"/>
    <s v="LOS DOCUMENTOS QUE DEBERA SUBIR SON 1.- SOLICITUD DEBIDAMENTE REQUISITADA, DEBE PONER FECHA DEL DIA QUE SE SUBE LA DOCUMENTACION. 2.- CONSTANCIA DE SITUACION FISCAL, NO MAYOR A TRES MESES 3.- IDENTIFICACION OFICIAL VIGENTE DEL REPRESENTANTE LEGAL 4.- TICKET DE COBRO DE PREDIAL AL DIA 2024 5.- TICKET DE COBRO DE AGUA AL DIA, ULTIMO BIMESTRE SIN ADEUDOS 6.- CONSTANCIA DE PROTECCION CIVIL VIGENTE 7.- COPIA DE LA LICENCIA DE FUNCIONAMIENTO ANTERIOR 8.- FOTOGRAFIAS 2 DEL EXTERIOR Y 2 DEL INTERIOR (LAS 4 EN UNA SOLA HOJA)_x000a__x000a_LOS DOCUMENTOS DEBERAN SUBIRSE EN PDF Y POR SEPARADO PARA NO EXCEDER EL LIMITE DE 20 MG POR DOCUMENTO."/>
    <x v="4"/>
  </r>
  <r>
    <n v="237"/>
    <x v="3"/>
    <x v="6"/>
    <x v="54"/>
    <s v="IUS890616RH6"/>
    <m/>
    <s v="Rechazado"/>
    <x v="1"/>
    <s v="LOS DOCUMENTOS QUE DEBERA SUBIR SON:_x000a__x000a_1.- SOLICITUD DEBIDAMENTE REQUISITADA, DEBE PONER FECHA DEL DIA QUE SE SUBE LA DOCUMENTACION. 2.- CONSTANCIA DE SITUACION FISCAL, NO MAYOR A TRES MESES 3.- IDENTIFICACION OFICIAL VIGENTE DEL REPRESENTANTE LEGAL 4.- TICKET DE COBRO DE PREDIAL AL DIA 2024 5.- TICKET DE COBRO DE AGUA AL DIA, ULTIMO BIMESTRE SIN ADEUDOS 6.- CONSTANCIA DE PROTECCION CIVIL VIGENTE 7.- COPIA DE LA LICENCIA DE FUNCIONAMIENTO ANTERIOR 8.- FOTOGRAFIAS 2 DEL EXTERIOR Y 2 DEL INTERIOR (LAS 4 EN UNA SOLA HOLA) LOS DOCUMENTOS DEBERAN SUBIRSE EN PDF Y POR SEPARADO PARA NO EXCEDER EL LIMITE DE 20 MG POR DOCUMENTO"/>
    <x v="4"/>
  </r>
  <r>
    <n v="236"/>
    <x v="3"/>
    <x v="6"/>
    <x v="54"/>
    <s v="CNM980114PI2"/>
    <m/>
    <s v="Rechazado"/>
    <x v="1"/>
    <s v="LOS DOCUMENTOS QUE DEBERA SUBIR SON 1.- SOLICITUD DEBIDAMENTE REQUISITADA, DEBE PONER FECHA DEL DIA QUE SE SUBE LA DOCUMENTACION. 2.- CONSTANCIA DE SITUACION FISCAL, NO MAYOR A TRES MESES 3.- IDENTIFICACION OFICIAL VIGENTE DEL REPRESENTANTE LEGAL 4.- TICKET DE COBRO DE PREDIAL AL DIA 2024 5.- TICKET DE COBRO DE AGUA AL DIA, ULTIMO BIMESTRE SIN ADEUDOS 6.- CONSTANCIA DE PROTECCION CIVIL VIGENTE 7.- COPIA DE LA LICENCIA DE FUNCIONAMIENTO ANTERIOR LOS DOCUMENTOS DEBERAN SUBIRSE EN PDF Y POR SEPARADO PARA NO EXCEDER EL LIMITE DE 20 MG POR DOCUMENTO."/>
    <x v="4"/>
  </r>
  <r>
    <n v="235"/>
    <x v="2"/>
    <x v="3"/>
    <x v="54"/>
    <s v="cam830905dj8"/>
    <m/>
    <s v="Rechazado"/>
    <x v="1"/>
    <s v="DEBERA ANEXAR PLANO CON COORDENADAS UTM"/>
    <x v="2"/>
  </r>
  <r>
    <n v="234"/>
    <x v="2"/>
    <x v="2"/>
    <x v="54"/>
    <s v="GABL561126MTCRLT04"/>
    <m/>
    <s v="Finalizado"/>
    <x v="0"/>
    <m/>
    <x v="0"/>
  </r>
  <r>
    <n v="233"/>
    <x v="0"/>
    <x v="0"/>
    <x v="55"/>
    <s v="_x0009__x000a_SUGL870830MTCSND05"/>
    <m/>
    <s v="Rechazado"/>
    <x v="1"/>
    <s v="SE REALIZARON BUSQUEDAS EN LA PLATAFORMA SID, ASI COMO TAMBIEN EN LOS ARCHIVOS DE LAS OFICIALIAS DEL REGISTRO CIVIL 01 Y 02 DE ESTE MUNICIPIO DE CENTRO, SIN EMBARGO, NO SE LOCALIZO REGISTRO QUE COINCIDA CON LOS DATOS QUE PROPORCIONA."/>
    <x v="10"/>
  </r>
  <r>
    <n v="232"/>
    <x v="2"/>
    <x v="3"/>
    <x v="55"/>
    <s v="IST230222K47"/>
    <m/>
    <s v="Finalizado"/>
    <x v="0"/>
    <m/>
    <x v="0"/>
  </r>
  <r>
    <n v="231"/>
    <x v="2"/>
    <x v="2"/>
    <x v="55"/>
    <s v="IST230222K47"/>
    <m/>
    <s v="Finalizado"/>
    <x v="0"/>
    <m/>
    <x v="0"/>
  </r>
  <r>
    <n v="230"/>
    <x v="3"/>
    <x v="4"/>
    <x v="56"/>
    <s v="MEPP761027MDFMLL05"/>
    <m/>
    <s v="Rechazado"/>
    <x v="1"/>
    <s v="EL CONTRIBUYENTE ASISTIO DE FORMA PRESENCIAL, PARA REALIZAR EL TRAMITE."/>
    <x v="8"/>
  </r>
  <r>
    <n v="229"/>
    <x v="1"/>
    <x v="1"/>
    <x v="56"/>
    <s v="DIEJ520318XXX"/>
    <m/>
    <s v="Finalizado"/>
    <x v="0"/>
    <m/>
    <x v="0"/>
  </r>
  <r>
    <n v="228"/>
    <x v="3"/>
    <x v="6"/>
    <x v="56"/>
    <s v="FSI970908ML5"/>
    <m/>
    <s v="Rechazado"/>
    <x v="1"/>
    <s v="REQUISITAR COMPLETA LA SOLICITUD, VERIFICAR CUENTA PREDIAL Y FIRMA DEL REPRESENTANTE LEGAL FACULTADO DE ACUERDO CON EL PODER NOTARIAL CONTANCIA DE PROTECCIÓNN CIVIL QUITAR DOCUMENTOS QUE NO ESTAN EN LOS REQUISITOS: ACTA CONSTITUTIVA, PAGO DE FACTIBILIDAD AÑO ANTERIOR, CARTA PODER E INDENTIFICACIONES DE PERSONAS NO ACREDITADAS"/>
    <x v="4"/>
  </r>
  <r>
    <n v="227"/>
    <x v="2"/>
    <x v="3"/>
    <x v="56"/>
    <s v="IST230222K47"/>
    <m/>
    <s v="Rechazado"/>
    <x v="1"/>
    <s v="La firma del propietario en la solicitud no coicide con la firma en la credencial de elector"/>
    <x v="3"/>
  </r>
  <r>
    <n v="226"/>
    <x v="3"/>
    <x v="6"/>
    <x v="56"/>
    <s v="UIPM780116MGRRTR03"/>
    <m/>
    <s v="Rechazado"/>
    <x v="1"/>
    <s v="REQUISITAR CORRECTAMENTE SOLICITUD Y ACTUALIZAR FECHA CONSTANCIA DE SITUACION FISCAL CONSTANCIA DE PROTECCION CIVIL LICENCIA DE FUNCIONAMIENTO ANTERIOR 4 FOTOGRAFIAS, 2 INTERIOR Y 2 EXTERIOR QUITAR DOCUMENTOS DUPLICADOS"/>
    <x v="4"/>
  </r>
  <r>
    <n v="225"/>
    <x v="2"/>
    <x v="2"/>
    <x v="56"/>
    <s v="IST230222K47"/>
    <m/>
    <s v="Rechazado"/>
    <x v="1"/>
    <s v="la firma en la solicitud no coincide con la credencial de elector del propietario"/>
    <x v="3"/>
  </r>
  <r>
    <n v="224"/>
    <x v="3"/>
    <x v="6"/>
    <x v="56"/>
    <s v="DCM991109KR2"/>
    <m/>
    <s v="Rechazado"/>
    <x v="1"/>
    <s v="PODER NOTARIAL ILEGIBLE RECIBO DE PREDIAL ILEGIBLE RECIBO DE AGUA POTABLE CON ADEUDO CONSTANCIA DE PROTECCIÓN CIVIL NO ESPECIFICA QUE SE TRATA DE UNA BODEGA NO ANEXA COPIA DE LA LICENCIA ANTERIOR"/>
    <x v="7"/>
  </r>
  <r>
    <n v="223"/>
    <x v="2"/>
    <x v="2"/>
    <x v="57"/>
    <s v="IST230222K47"/>
    <m/>
    <s v="Rechazado"/>
    <x v="1"/>
    <s v="Rechado la firma del propietario en la solicitud, no coincide con la de la credencial de elector debe anexar las escrituras de la propiedad"/>
    <x v="3"/>
  </r>
  <r>
    <n v="222"/>
    <x v="0"/>
    <x v="0"/>
    <x v="57"/>
    <s v="SARM570405HTCSNY06"/>
    <m/>
    <s v="Finalizado"/>
    <x v="0"/>
    <m/>
    <x v="0"/>
  </r>
  <r>
    <n v="221"/>
    <x v="0"/>
    <x v="0"/>
    <x v="58"/>
    <s v="_x0009__x000a_Vigb680830mtclzl01"/>
    <m/>
    <s v="Rechazado"/>
    <x v="1"/>
    <s v="POR SUPERAR EL TIEMPO OTORGADO PARA EFECTUAR EL PAGO CORRESPONDIENTE, SE RECHAZA SU TRAMITE DE SOLICTUD DE ACTA DE NACIMIENTO."/>
    <x v="1"/>
  </r>
  <r>
    <n v="220"/>
    <x v="0"/>
    <x v="0"/>
    <x v="58"/>
    <s v="_x0009__x000a_MORY750919MTCNDS01"/>
    <m/>
    <s v="Rechazado"/>
    <x v="1"/>
    <s v="POR SUPERAR EL TIEMPO OTORGADO PARA EFECTUAR EL PAGO CORRESPONDIENTE, SE RECHAZA SU TRAMITE DE SOLICTUD DE ACTA DE NACIMIENTO."/>
    <x v="1"/>
  </r>
  <r>
    <n v="219"/>
    <x v="0"/>
    <x v="0"/>
    <x v="58"/>
    <s v="GUBJ810918HTCTTN01"/>
    <m/>
    <s v="Finalizado"/>
    <x v="0"/>
    <m/>
    <x v="0"/>
  </r>
  <r>
    <n v="218"/>
    <x v="0"/>
    <x v="0"/>
    <x v="59"/>
    <s v="BAMJ790305HTCTRN03"/>
    <m/>
    <s v="Rechazado"/>
    <x v="1"/>
    <s v="POR SUPERAR EL TIEMPO OTORGADO PARA EFECTUAR EL PAGO CORRESPONDIENTE, SE RECHAZA SU TRAMITE DE SOLICTUD DE ACTA DE NACIMIENTO."/>
    <x v="1"/>
  </r>
  <r>
    <n v="217"/>
    <x v="0"/>
    <x v="8"/>
    <x v="59"/>
    <s v="OARC980707MTCVML03"/>
    <m/>
    <s v="Rechazado"/>
    <x v="1"/>
    <s v="el tramite fue rechazado por falta documentación para integrar al tramite de asentamiento, favor de verificar requisitos disponibles en plataforma"/>
    <x v="2"/>
  </r>
  <r>
    <n v="216"/>
    <x v="0"/>
    <x v="8"/>
    <x v="59"/>
    <s v="HEJM600425HTCRMR09"/>
    <m/>
    <s v="Finalizado"/>
    <x v="0"/>
    <m/>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4">
  <r>
    <n v="421"/>
    <s v="Secretaría del Ayuntamiento"/>
    <x v="0"/>
    <d v="2024-06-28T00:00:00"/>
    <s v="VITJ870416HTCDLN06"/>
    <m/>
    <s v="Finalizado"/>
    <s v="Finalizado"/>
    <m/>
    <x v="0"/>
    <m/>
    <d v="2024-07-01T00:00:00"/>
    <n v="2"/>
    <m/>
  </r>
  <r>
    <n v="420"/>
    <s v="Secretaría del Ayuntamiento"/>
    <x v="0"/>
    <d v="2024-06-28T00:00:00"/>
    <s v="REGS970601MTCYNS03"/>
    <m/>
    <s v="Finalizado"/>
    <s v="Finalizado"/>
    <m/>
    <x v="0"/>
    <m/>
    <d v="2024-06-29T00:00:00"/>
    <n v="2"/>
    <m/>
  </r>
  <r>
    <n v="419"/>
    <s v="Secretaría del Ayuntamiento"/>
    <x v="0"/>
    <d v="2024-06-27T00:00:00"/>
    <s v="MEBH451204SI0"/>
    <m/>
    <s v="Finalizado"/>
    <s v="Finalizado"/>
    <m/>
    <x v="0"/>
    <m/>
    <d v="2024-06-30T00:00:00"/>
    <n v="3"/>
    <m/>
  </r>
  <r>
    <n v="418"/>
    <s v="Secretaría del Ayuntamiento"/>
    <x v="0"/>
    <d v="2024-06-27T00:00:00"/>
    <s v="MEBH451204SI0"/>
    <m/>
    <s v="Finalizado"/>
    <s v="Finalizado"/>
    <m/>
    <x v="0"/>
    <m/>
    <d v="2024-06-30T00:00:00"/>
    <n v="3"/>
    <m/>
  </r>
  <r>
    <n v="417"/>
    <s v="Secretaría del Ayuntamiento"/>
    <x v="0"/>
    <d v="2024-06-27T00:00:00"/>
    <s v="OOCJ870626HTCSLS01"/>
    <m/>
    <s v="Rechazado"/>
    <s v="Rechazado"/>
    <s v="POR SUPERAR EL TIEMPO OTORGADO PARA EFECTUAR EL PAGO CORRESPONDIENTE, SE RECHAZA SU TRAMITE DE SOLICTUD DE ACTA CERTIFICADA."/>
    <x v="1"/>
    <m/>
    <m/>
    <n v="3"/>
    <m/>
  </r>
  <r>
    <n v="416"/>
    <s v="Dirección de Fomento Económico y Turismo"/>
    <x v="1"/>
    <d v="2024-06-27T00:00:00"/>
    <s v="JUCJ781006HTCRSN03"/>
    <m/>
    <s v="Aceptado "/>
    <s v="Verificación de pago"/>
    <m/>
    <x v="0"/>
    <m/>
    <m/>
    <n v="3"/>
    <m/>
  </r>
  <r>
    <n v="415"/>
    <s v="Dirección de Fomento Económico y Turismo"/>
    <x v="1"/>
    <d v="2024-06-27T00:00:00"/>
    <s v="JUCJ781006HTCRSN03"/>
    <m/>
    <s v="Rechazado"/>
    <s v="Rechazado"/>
    <s v="documentos incompletos"/>
    <x v="2"/>
    <m/>
    <m/>
    <n v="3"/>
    <m/>
  </r>
  <r>
    <n v="414"/>
    <s v="Dirección de Obras, Ordenamiento Territorial y Servicios Municipales"/>
    <x v="2"/>
    <d v="2024-06-26T00:00:00"/>
    <s v="OOEN330203HTCRSL17"/>
    <m/>
    <s v="Rechazado"/>
    <s v="Rechazado"/>
    <s v="Una ves revisado y analizado su expediente, se pudo constar que en la solicitud debera poner como propietario a la empresa Bienes Inmuebles y quien debe firmar es el sr. obed flores como Gerente Unico de la misma, en caso de que haya cambiado el representante, administrador o gerente, debera incluir el poder del nuevo. el predial que integraron no corresponde al que se indica en la solicitud, plano y predio descrito en la escrtra, por lo que debera integrar el correcto."/>
    <x v="3"/>
    <d v="2024-06-26T00:00:00"/>
    <m/>
    <n v="4"/>
    <m/>
  </r>
  <r>
    <n v="413"/>
    <s v="Dirección de Obras, Ordenamiento Territorial y Servicios Municipales"/>
    <x v="3"/>
    <d v="2024-06-26T00:00:00"/>
    <s v="OOEN330203HTCRSL17"/>
    <m/>
    <s v="Rechazado"/>
    <s v="Rechazado"/>
    <s v="Una vez revisado y analizado su expediente, se pudo constar que en la solicitud debera poner como propietario a la empresa Bienes Inmuebles y quien debe firmar es el sr. obed flores como Gerente Unico de la misma, en caso de que haya cambiado el representante, administrador o gerente, debera incluir el poder del nuevo. el predial que integraron no corresponde al que se indica en la solicitud, plano y predio descrito en la escrtra, por lo que debera integrar el correcto."/>
    <x v="3"/>
    <d v="2024-06-26T00:00:00"/>
    <m/>
    <n v="4"/>
    <m/>
  </r>
  <r>
    <n v="412"/>
    <s v="Dirección de Obras, Ordenamiento Territorial y Servicios Municipales"/>
    <x v="3"/>
    <d v="2024-06-25T00:00:00"/>
    <s v="OOEN330203HTCRSL17"/>
    <m/>
    <s v="Rechazado"/>
    <s v="Rechazado"/>
    <s v="debera integrar la nota o volante de inscripción de la escritura"/>
    <x v="2"/>
    <d v="2024-06-25T00:00:00"/>
    <m/>
    <n v="5"/>
    <m/>
  </r>
  <r>
    <n v="411"/>
    <s v="Secretaría del Ayuntamiento"/>
    <x v="0"/>
    <d v="2024-06-25T00:00:00"/>
    <s v="_x0009__x000a_CAHA841215MTCMRN00"/>
    <m/>
    <s v="Rechazado"/>
    <s v="Rechazado"/>
    <s v="POR SUPERAR EL TIEMPO OTORGADO PARA EFECTUAR EL PAGO CORRESPONDIENTE, SE RECHAZA SU TRAMITE DE SOLICTUD DE ACTA."/>
    <x v="1"/>
    <m/>
    <m/>
    <n v="5"/>
    <m/>
  </r>
  <r>
    <n v="410"/>
    <s v="Secretaría del Ayuntamiento"/>
    <x v="0"/>
    <d v="2024-06-25T00:00:00"/>
    <s v="VEGM540313HVZLNR01"/>
    <m/>
    <s v="Rechazado"/>
    <s v="Rechazado"/>
    <s v="POR SUPERAR EL TIEMPO OTORGADO PARA EFECTUAR EL PAGO CORRESPONDIENTE, SE RECHAZA SU TRAMITE DE SOLICTUD DE ACTA."/>
    <x v="1"/>
    <m/>
    <m/>
    <n v="5"/>
    <m/>
  </r>
  <r>
    <n v="409"/>
    <s v="Dirección de Finanzas"/>
    <x v="4"/>
    <d v="2024-06-25T00:00:00"/>
    <s v="OCO000809UE7"/>
    <m/>
    <s v="Finalizado"/>
    <s v="Finalizado"/>
    <m/>
    <x v="0"/>
    <m/>
    <d v="2024-06-25T00:00:00"/>
    <n v="5"/>
    <n v="5"/>
  </r>
  <r>
    <n v="408"/>
    <s v="Dirección de Protección Ambiental y Desarrollo Sustentable"/>
    <x v="5"/>
    <d v="2024-06-25T00:00:00"/>
    <s v="SCI011114UY7"/>
    <m/>
    <s v="En proceso"/>
    <s v="Recepción de documentos"/>
    <m/>
    <x v="0"/>
    <m/>
    <m/>
    <n v="5"/>
    <m/>
  </r>
  <r>
    <n v="407"/>
    <s v="Dirección de Finanzas"/>
    <x v="4"/>
    <d v="2024-06-25T00:00:00"/>
    <s v="OOEN330203HTCRSL17"/>
    <m/>
    <s v="Finalizado"/>
    <s v="Finalizado"/>
    <m/>
    <x v="0"/>
    <m/>
    <d v="2024-06-27T00:00:00"/>
    <n v="5"/>
    <n v="3"/>
  </r>
  <r>
    <n v="406"/>
    <s v="Dirección de Obras, Ordenamiento Territorial y Servicios Municipales"/>
    <x v="2"/>
    <d v="2024-06-24T00:00:00"/>
    <s v="OOEN330203HTCRSL17"/>
    <m/>
    <s v="Rechazado"/>
    <s v="Rechazado"/>
    <s v="NO ANEXO NOTA DE INSCRIPCION DE LA ESCRITURA"/>
    <x v="2"/>
    <m/>
    <m/>
    <n v="6"/>
    <m/>
  </r>
  <r>
    <n v="405"/>
    <s v="Secretaría del Ayuntamiento"/>
    <x v="0"/>
    <d v="2024-06-24T00:00:00"/>
    <s v="RICJ730504MTCVRN06"/>
    <m/>
    <s v="Finalizado"/>
    <s v="Finalizado"/>
    <m/>
    <x v="0"/>
    <m/>
    <d v="2024-06-26T00:00:00"/>
    <n v="6"/>
    <n v="4"/>
  </r>
  <r>
    <n v="404"/>
    <s v="Dirección de Finanzas"/>
    <x v="6"/>
    <d v="2024-06-24T00:00:00"/>
    <s v="PAGM850302HMSTZG02"/>
    <m/>
    <s v="Rechazado"/>
    <s v="Rechazado"/>
    <s v="AGREGAR EN LA SOLICITUD COMO REFERENCIA: PLAZA 27 DEBERA SUBIR EL TICKET DE COBRO DEL AGUA (NO FACTURA, NO COMPROBANTE DE PAGO DIGITAL). DEBERA SUBIR FOTOGRAFIAS (2 DEL EXTERIOR Y 2 DEL INTERIOR)"/>
    <x v="4"/>
    <d v="2024-06-24T00:00:00"/>
    <m/>
    <n v="6"/>
    <m/>
  </r>
  <r>
    <n v="403"/>
    <s v="Secretaría del Ayuntamiento"/>
    <x v="0"/>
    <d v="2024-06-24T00:00:00"/>
    <s v="_x0009__x000a_TERR950327MMCLBY01"/>
    <m/>
    <s v="Rechazado"/>
    <s v="Rechazado"/>
    <s v="POR SUPERAR EL TIEMPO OTORGADO PARA EFECTUAR EL PAGO CORRESPONDIENTE, SE RECHAZA SU TRAMITE DE SOLICTUD DE ACTA."/>
    <x v="1"/>
    <m/>
    <m/>
    <n v="6"/>
    <m/>
  </r>
  <r>
    <n v="402"/>
    <s v="Secretaría del Ayuntamiento"/>
    <x v="0"/>
    <d v="2024-06-24T00:00:00"/>
    <s v="HERN890224MTCRYN09"/>
    <m/>
    <s v="En revisión"/>
    <s v="Recepción de documentos"/>
    <m/>
    <x v="0"/>
    <m/>
    <m/>
    <n v="6"/>
    <m/>
  </r>
  <r>
    <n v="401"/>
    <s v="Secretaría del Ayuntamiento"/>
    <x v="0"/>
    <d v="2024-06-24T00:00:00"/>
    <s v="PEPJ740621MTCRRS01"/>
    <m/>
    <s v="En revisión"/>
    <s v="Recepción de documentos"/>
    <m/>
    <x v="0"/>
    <m/>
    <m/>
    <n v="6"/>
    <m/>
  </r>
  <r>
    <n v="400"/>
    <s v="Dirección de Fomento Económico y Turismo"/>
    <x v="7"/>
    <d v="2024-06-24T00:00:00"/>
    <s v="LERT700524XXX"/>
    <m/>
    <s v="Aceptado "/>
    <s v="Verificación de pago"/>
    <m/>
    <x v="0"/>
    <m/>
    <m/>
    <n v="6"/>
    <m/>
  </r>
  <r>
    <n v="399"/>
    <s v="Dirección de Finanzas"/>
    <x v="4"/>
    <d v="2024-06-24T00:00:00"/>
    <s v="GOSC981106HTCMNR02"/>
    <m/>
    <s v="Finalizado"/>
    <s v="Finalizado"/>
    <m/>
    <x v="0"/>
    <m/>
    <d v="2024-06-25T00:00:00"/>
    <n v="6"/>
    <n v="5"/>
  </r>
  <r>
    <n v="398"/>
    <s v="Secretaría del Ayuntamiento"/>
    <x v="0"/>
    <d v="2024-06-24T00:00:00"/>
    <s v="MAMV971209MTCRSC00"/>
    <m/>
    <s v="En revisión"/>
    <s v="Recepción de documentos"/>
    <m/>
    <x v="0"/>
    <m/>
    <m/>
    <n v="6"/>
    <m/>
  </r>
  <r>
    <n v="397"/>
    <s v="Secretaría del Ayuntamiento"/>
    <x v="0"/>
    <d v="2024-06-21T00:00:00"/>
    <s v="_x0009__x000a_JUSV700626MTCRNR05"/>
    <m/>
    <s v="Rechazado"/>
    <s v="Rechazado"/>
    <s v="NO ESTA INDICANDO QUE TIPO DE TRAMITE SOLICITA"/>
    <x v="3"/>
    <d v="2024-06-25T00:00:00"/>
    <m/>
    <n v="7"/>
    <m/>
  </r>
  <r>
    <n v="396"/>
    <s v="Dirección de Obras, Ordenamiento Territorial y Servicios Municipales"/>
    <x v="3"/>
    <d v="2024-06-21T00:00:00"/>
    <s v="cco8605231n4"/>
    <m/>
    <s v="Finalizado"/>
    <s v="Finalizado"/>
    <m/>
    <x v="0"/>
    <m/>
    <m/>
    <n v="7"/>
    <m/>
  </r>
  <r>
    <n v="395"/>
    <s v="Secretaría del Ayuntamiento"/>
    <x v="0"/>
    <d v="2024-06-21T00:00:00"/>
    <s v="_x0009__x000a_BABC640318HVZNTR00"/>
    <m/>
    <s v="Finalizado"/>
    <s v="Finalizado"/>
    <m/>
    <x v="0"/>
    <m/>
    <d v="2024-06-21T00:00:00"/>
    <n v="7"/>
    <n v="7"/>
  </r>
  <r>
    <n v="394"/>
    <s v="Secretaría del Ayuntamiento"/>
    <x v="0"/>
    <d v="2024-06-21T00:00:00"/>
    <s v="SUSQ711121HTCRNN04"/>
    <m/>
    <s v="Rechazado"/>
    <s v="Rechazado"/>
    <s v="POR SUPERAR EL TIEMPO OTORGADO PARA EFECTUAR EL PAGO CORRESPONDIENTE, SE RECHAZA SU TRAMITE DE SOLICTUD DE ACTA."/>
    <x v="1"/>
    <m/>
    <m/>
    <n v="7"/>
    <m/>
  </r>
  <r>
    <n v="393"/>
    <s v="Secretaría del Ayuntamiento"/>
    <x v="0"/>
    <d v="2024-06-21T00:00:00"/>
    <s v="SUSO650813HTCRRS01"/>
    <m/>
    <s v="Rechazado"/>
    <s v="Rechazado"/>
    <s v="POR SUPERAR EL TIEMPO OTORGADO PARA EFECTUAR EL PAGO CORRESPONDIENTE, SE RECHAZA SU TRAMITE DE SOLICTUD DE ACTA."/>
    <x v="1"/>
    <m/>
    <m/>
    <n v="7"/>
    <m/>
  </r>
  <r>
    <n v="392"/>
    <s v="Dirección de Finanzas"/>
    <x v="4"/>
    <d v="2024-06-21T00:00:00"/>
    <s v="LOBS911002MTCPCL08"/>
    <m/>
    <s v="Finalizado"/>
    <s v="Finalizado"/>
    <m/>
    <x v="0"/>
    <m/>
    <d v="2024-06-25T00:00:00"/>
    <n v="7"/>
    <n v="5"/>
  </r>
  <r>
    <n v="391"/>
    <s v="Secretaría del Ayuntamiento"/>
    <x v="0"/>
    <d v="2024-06-21T00:00:00"/>
    <s v="VICR710917MTCNSC16"/>
    <m/>
    <s v="Rechazado"/>
    <s v="Rechazado"/>
    <s v="POR SUPERAR EL TIEMPO OTORGADO PARA EFECTUAR EL PAGO CORRESPONDIENTE, SE RECHAZA SU TRAMITE DE SOLICTUD DE ACTA."/>
    <x v="1"/>
    <m/>
    <m/>
    <n v="7"/>
    <m/>
  </r>
  <r>
    <n v="390"/>
    <s v="Secretaría del Ayuntamiento"/>
    <x v="0"/>
    <d v="2024-06-20T00:00:00"/>
    <s v="FECP860130HTCLRD05"/>
    <m/>
    <s v="Pagado"/>
    <s v="Visto bueno"/>
    <m/>
    <x v="0"/>
    <m/>
    <d v="2024-06-24T00:00:00"/>
    <n v="8"/>
    <n v="6"/>
  </r>
  <r>
    <n v="389"/>
    <s v="Secretaría del Ayuntamiento"/>
    <x v="0"/>
    <d v="2024-06-20T00:00:00"/>
    <s v="BABC640318HVZNTR00"/>
    <m/>
    <s v="Finalizado"/>
    <s v="Finalizado"/>
    <m/>
    <x v="0"/>
    <m/>
    <d v="2024-06-20T00:00:00"/>
    <n v="8"/>
    <n v="8"/>
  </r>
  <r>
    <n v="388"/>
    <s v="Secretaría del Ayuntamiento"/>
    <x v="0"/>
    <d v="2024-06-20T00:00:00"/>
    <s v="_x0009__x000a_CUMG781206MTCRGD04"/>
    <m/>
    <s v="Rechazado"/>
    <s v="Rechazado"/>
    <s v="POR SUPERAR EL TIEMPO OTORGADO PARA EFECTUAR EL PAGO CORRESPONDIENTE, SE RECHAZA SU TRAMITE DE SOLICTUD DE ACTA."/>
    <x v="1"/>
    <m/>
    <m/>
    <n v="8"/>
    <m/>
  </r>
  <r>
    <n v="387"/>
    <s v="Dirección de Finanzas"/>
    <x v="4"/>
    <d v="2024-06-19T00:00:00"/>
    <s v="LGH100813NN8"/>
    <m/>
    <s v="Finalizado"/>
    <s v="Finalizado"/>
    <m/>
    <x v="0"/>
    <m/>
    <d v="2024-06-27T00:00:00"/>
    <n v="9"/>
    <n v="3"/>
  </r>
  <r>
    <n v="386"/>
    <s v="Dirección de Obras, Ordenamiento Territorial y Servicios Municipales"/>
    <x v="2"/>
    <d v="2024-06-19T00:00:00"/>
    <s v="VILS010220MTCDPRA1"/>
    <m/>
    <s v="Finalizado"/>
    <s v="Finalizado"/>
    <m/>
    <x v="0"/>
    <m/>
    <d v="2024-06-21T00:00:00"/>
    <n v="9"/>
    <n v="7"/>
  </r>
  <r>
    <n v="385"/>
    <s v="Secretaría del Ayuntamiento"/>
    <x v="8"/>
    <d v="2024-06-19T00:00:00"/>
    <s v="CUBJ010323MTCRTRA1"/>
    <m/>
    <s v="Rechazado"/>
    <s v="Rechazado"/>
    <s v="FALTA DE DOCUMENTOS Y ACTUALIZACIÓN DE LAS ACTAS DE NACIMIENTO DE LOS PADRES"/>
    <x v="5"/>
    <d v="2024-06-25T00:00:00"/>
    <m/>
    <n v="9"/>
    <m/>
  </r>
  <r>
    <n v="384"/>
    <s v="Dirección de Fomento Económico y Turismo"/>
    <x v="1"/>
    <d v="2024-06-19T00:00:00"/>
    <s v="CUNA720529BY5"/>
    <m/>
    <s v="Pagado"/>
    <s v="Crear dictamen"/>
    <m/>
    <x v="0"/>
    <m/>
    <d v="2024-06-20T00:00:00"/>
    <n v="9"/>
    <n v="8"/>
  </r>
  <r>
    <n v="383"/>
    <s v="Dirección de Fomento Económico y Turismo"/>
    <x v="1"/>
    <d v="2024-06-19T00:00:00"/>
    <s v="CUNA720529BY5"/>
    <m/>
    <s v="Pagado"/>
    <s v="Crear dictamen"/>
    <m/>
    <x v="0"/>
    <m/>
    <d v="2024-06-20T00:00:00"/>
    <n v="9"/>
    <n v="8"/>
  </r>
  <r>
    <n v="382"/>
    <s v="Dirección de Fomento Económico y Turismo"/>
    <x v="1"/>
    <d v="2024-06-19T00:00:00"/>
    <s v="CUNA720529BY5"/>
    <m/>
    <s v="Rechazado"/>
    <s v="Rechazado"/>
    <s v="Por inconsistencia en el nombre del titular"/>
    <x v="3"/>
    <d v="2024-06-19T00:00:00"/>
    <m/>
    <n v="9"/>
    <m/>
  </r>
  <r>
    <n v="381"/>
    <s v="Dirección de Fomento Económico y Turismo"/>
    <x v="1"/>
    <d v="2024-06-19T00:00:00"/>
    <s v="CUNA720529BY5"/>
    <m/>
    <s v="Rechazado"/>
    <s v="Rechazado"/>
    <s v="Por inconsistencia en el nombre del titular"/>
    <x v="3"/>
    <d v="2024-06-19T00:00:00"/>
    <m/>
    <n v="9"/>
    <m/>
  </r>
  <r>
    <n v="380"/>
    <s v="Secretaría del Ayuntamiento"/>
    <x v="8"/>
    <d v="2024-06-19T00:00:00"/>
    <s v="_x0009__x000a_CUBJ010323MTCRTRA1"/>
    <m/>
    <s v="Aceptado "/>
    <s v="Cierre de trámite"/>
    <m/>
    <x v="0"/>
    <m/>
    <s v="n/a"/>
    <n v="9"/>
    <m/>
  </r>
  <r>
    <n v="379"/>
    <s v="Secretaría del Ayuntamiento"/>
    <x v="0"/>
    <d v="2024-06-18T00:00:00"/>
    <s v="MERW941225MTCNMN06"/>
    <m/>
    <s v="Rechazado"/>
    <s v="Rechazado"/>
    <s v="POR SUPERAR EL TIEMPO OTORGADO PARA EFECTUAR EL PAGO CORRESPONDIENTE, SE RECHAZA SU TRAMITE DE SOLICTUD DE ACTA."/>
    <x v="1"/>
    <m/>
    <m/>
    <n v="10"/>
    <m/>
  </r>
  <r>
    <n v="378"/>
    <s v="Dirección de Finanzas"/>
    <x v="6"/>
    <d v="2024-06-18T00:00:00"/>
    <s v="VEGJ610516MDFGLN09"/>
    <m/>
    <s v="Rechazado"/>
    <s v="Rechazado"/>
    <s v="DEBERA SUBIR LA SOLICITUD DEBIDAMENTE REQUISITADA (PONER FECHA DEL DIA QUE SE SUBE LA DOCUMENTACION, EN EL DOMICILIO FISCAL AGREGAR LA POBLACION: BENITO JUAREZ). DEBERA SUBIR TICKETS DE COBRO DE PREDIAL Y AGUA (NO SUBIR FACTURAS NI CONSULTAS)."/>
    <x v="4"/>
    <d v="2024-06-18T00:00:00"/>
    <m/>
    <n v="10"/>
    <m/>
  </r>
  <r>
    <n v="377"/>
    <s v="Dirección de Protección Ambiental y Desarrollo Sustentable"/>
    <x v="5"/>
    <d v="2024-06-18T00:00:00"/>
    <s v="CALM551127gu6hdfhm"/>
    <m/>
    <s v="Rechazado"/>
    <s v="Rechazado"/>
    <s v="POR SUPERAR EL TIEMPO OTORGADO PARA EFECTUAR EL PAGO CORRESPONDIENTE, SE RECHAZA SU TRAMITE DE SOLICTUD DE ACTA."/>
    <x v="1"/>
    <m/>
    <m/>
    <n v="10"/>
    <m/>
  </r>
  <r>
    <n v="376"/>
    <s v="Dirección de Obras, Ordenamiento Territorial y Servicios Municipales"/>
    <x v="2"/>
    <d v="2024-06-18T00:00:00"/>
    <s v="LOAC820722HTCPGR08"/>
    <m/>
    <s v="Rechazado"/>
    <s v="Rechazado"/>
    <s v="_x0009__x000a_Debera ingresar el pedial que indique las superficies del terreno y construcción, para cotejo"/>
    <x v="2"/>
    <m/>
    <m/>
    <n v="10"/>
    <m/>
  </r>
  <r>
    <n v="375"/>
    <s v="Dirección de Obras, Ordenamiento Territorial y Servicios Municipales"/>
    <x v="3"/>
    <d v="2024-06-18T00:00:00"/>
    <s v="LOAC820722HTCPGR08"/>
    <m/>
    <s v="Rechazado"/>
    <s v="Rechazado"/>
    <s v="Debe integrar el predial que indique las superficies del terreno y construcción, para cotejo de la información"/>
    <x v="2"/>
    <m/>
    <m/>
    <n v="10"/>
    <m/>
  </r>
  <r>
    <n v="374"/>
    <s v="Dirección de Obras, Ordenamiento Territorial y Servicios Municipales"/>
    <x v="2"/>
    <d v="2024-06-18T00:00:00"/>
    <s v="LOAC820722HTCPGR08"/>
    <m/>
    <s v="Rechazado"/>
    <s v="Rechazado"/>
    <s v="Debe presentar el predial que indique las superficies del terreno y la superficie construida para cotejo de la información"/>
    <x v="2"/>
    <m/>
    <m/>
    <n v="10"/>
    <m/>
  </r>
  <r>
    <n v="373"/>
    <s v="Dirección de Finanzas"/>
    <x v="4"/>
    <d v="2024-06-18T00:00:00"/>
    <s v="CUVV951107MTCRLN07"/>
    <m/>
    <s v="Aceptado "/>
    <s v="Verificación de pago"/>
    <m/>
    <x v="0"/>
    <m/>
    <m/>
    <n v="10"/>
    <m/>
  </r>
  <r>
    <n v="372"/>
    <s v="Dirección de Obras, Ordenamiento Territorial y Servicios Municipales"/>
    <x v="3"/>
    <d v="2024-06-18T00:00:00"/>
    <s v="LOAC820722HTCPGR08"/>
    <m/>
    <s v="Rechazado"/>
    <s v="Rechazado"/>
    <s v="Debe integrar el predial que indique la superficie del terreno y superficie construida en su caso"/>
    <x v="2"/>
    <m/>
    <m/>
    <n v="10"/>
    <m/>
  </r>
  <r>
    <n v="371"/>
    <s v="Dirección de Finanzas"/>
    <x v="4"/>
    <d v="2024-06-18T00:00:00"/>
    <s v="GCO040115233"/>
    <m/>
    <s v="Rechazado"/>
    <s v="Rechazado"/>
    <s v="TIENE OTRA SOLICITUD CON EL MISMO MOTIVO DE RECHAZO, ESTA INCOMPLETA EL ACTA CONSTITUTIVA, FAVOR DE CARGAR CONSTANCIA DE SITUCACION FISCAL, INE Y LA ACTA CONSTITUTIVA VIGENTE COMPLETA, PARA ASI PODERLE BRINDAR UNA MEJOR ATENCION"/>
    <x v="6"/>
    <d v="2024-06-18T00:00:00"/>
    <m/>
    <n v="10"/>
    <m/>
  </r>
  <r>
    <n v="370"/>
    <s v="Dirección de Finanzas"/>
    <x v="4"/>
    <d v="2024-06-18T00:00:00"/>
    <s v="GCO040115233"/>
    <m/>
    <s v="Rechazado"/>
    <s v="Rechazado"/>
    <s v="MOTIVO DEL RECHAZO ESTA INCOMPLETA LA ACTA CONSTITUTIVA, FAVOR DE CARGAR CONSTANCIA DE SITUCACION FISCAL, INE Y LA ACTA CONSTITUTIVA VIGENTE COMPLETA, PARA ASI PODERLE BRINDAR UNA MEJOR ATENCION"/>
    <x v="2"/>
    <d v="2024-06-18T00:00:00"/>
    <m/>
    <n v="10"/>
    <m/>
  </r>
  <r>
    <n v="369"/>
    <s v="Dirección de Finanzas"/>
    <x v="4"/>
    <d v="2024-06-18T00:00:00"/>
    <s v="CUVV951107MTCRLN07"/>
    <m/>
    <s v="Rechazado"/>
    <s v="Rechazado"/>
    <s v="EL MOTIVO DEL RECHAZO DE LA SOLICITUD ES DEBIO A QUE LA INE SE ENCUENTRA VENCIDA DICE EMISION 2013 VIGENCIA HASTA 2023. FAVOR DE ACTUALIZAR LA INE PARA PODERLE DAR EL TRAMITE CORRESPONDIENTE."/>
    <x v="5"/>
    <d v="2024-06-18T00:00:00"/>
    <m/>
    <n v="10"/>
    <m/>
  </r>
  <r>
    <n v="368"/>
    <s v="Dirección de Finanzas"/>
    <x v="6"/>
    <d v="2024-06-18T00:00:00"/>
    <s v="SCI011114UY7"/>
    <m/>
    <s v="Rechazado"/>
    <s v="Rechazado"/>
    <s v="DEBERA SUBIR EL TICKET DE COBRO DE AGUA (NO FACTURA, NO PAGO POR TRANSFERENCIA) TODA LA DOCUMENTACION DEBE SUBIRSE EN FORMATO PDF, UNO POR UNO. DEBERA COLOCAR UN NUMERO DE TELEFONO VALIDO"/>
    <x v="2"/>
    <d v="2024-06-18T00:00:00"/>
    <m/>
    <n v="10"/>
    <m/>
  </r>
  <r>
    <n v="367"/>
    <s v="Dirección de Obras, Ordenamiento Territorial y Servicios Municipales"/>
    <x v="2"/>
    <d v="2024-06-18T00:00:00"/>
    <s v="IAC850626TC9"/>
    <m/>
    <s v="Rechazado"/>
    <s v="Rechazado"/>
    <s v="El plano debe ser como el plano muestra que se indica en la plataforma, y debidamente firmado por un perito dibujante autorizado por el Gobierno del Estado de Tabasco, Publicado en el Periodico oficial de fecha 28 de junio de 2023 edición 8432, ÉPOCA 7a. SUPLEMENTO H Se les solicita atiendan las recomencaciones, para poder estar em condiciones de atender su solici tud"/>
    <x v="2"/>
    <m/>
    <m/>
    <n v="10"/>
    <m/>
  </r>
  <r>
    <n v="366"/>
    <s v="Secretaría del Ayuntamiento"/>
    <x v="0"/>
    <d v="2024-06-17T00:00:00"/>
    <s v="VETM541012HDFLLG00"/>
    <m/>
    <s v="Finalizado"/>
    <s v="Finalizado"/>
    <m/>
    <x v="0"/>
    <d v="2024-06-18T00:00:00"/>
    <d v="2024-06-18T00:00:00"/>
    <n v="11"/>
    <n v="10"/>
  </r>
  <r>
    <n v="365"/>
    <s v="Dirección de Finanzas"/>
    <x v="6"/>
    <d v="2024-06-17T00:00:00"/>
    <s v="SCI011114UY7"/>
    <m/>
    <s v="Rechazado"/>
    <s v="Rechazado"/>
    <s v="DEBERA PRESENTAR LA SOLICITUD CON EL NUMERO TOTAL DE TRABAJADORES, NO EL RANGO. DEBERA SUBIR TICKET DE COBRO DE PREDIAL Y TICKET DE COBRO DE AGUA, AL DIA SIN ADEUDOS (NO FACTURAS NI CONSULTA EN LINEA)."/>
    <x v="4"/>
    <d v="2024-06-17T00:00:00"/>
    <m/>
    <n v="11"/>
    <m/>
  </r>
  <r>
    <n v="364"/>
    <s v="Dirección de Finanzas"/>
    <x v="4"/>
    <d v="2024-06-17T00:00:00"/>
    <s v="SEI8604241P9"/>
    <m/>
    <s v="Finalizado"/>
    <s v="Finalizado"/>
    <m/>
    <x v="0"/>
    <m/>
    <d v="2024-06-17T00:00:00"/>
    <n v="11"/>
    <n v="11"/>
  </r>
  <r>
    <n v="363"/>
    <s v="Secretaría del Ayuntamiento"/>
    <x v="0"/>
    <d v="2024-06-17T00:00:00"/>
    <s v="HEMJ820321MTCRRS02"/>
    <m/>
    <s v="Finalizado"/>
    <s v="Finalizado"/>
    <m/>
    <x v="0"/>
    <m/>
    <d v="2024-06-17T00:00:00"/>
    <n v="11"/>
    <n v="11"/>
  </r>
  <r>
    <n v="362"/>
    <s v="Secretaría del Ayuntamiento"/>
    <x v="0"/>
    <d v="2024-06-17T00:00:00"/>
    <s v="ROOJ660520HVZSLS07"/>
    <m/>
    <s v="Finalizado"/>
    <s v="Finalizado"/>
    <m/>
    <x v="0"/>
    <m/>
    <d v="2024-06-17T00:00:00"/>
    <n v="11"/>
    <n v="11"/>
  </r>
  <r>
    <n v="361"/>
    <s v="Dirección de Finanzas"/>
    <x v="4"/>
    <d v="2024-06-17T00:00:00"/>
    <s v="_x0009__x000a_MOMR780210DV9"/>
    <m/>
    <s v="Finalizado"/>
    <s v="Finalizado"/>
    <m/>
    <x v="0"/>
    <m/>
    <d v="2024-06-17T00:00:00"/>
    <n v="11"/>
    <n v="11"/>
  </r>
  <r>
    <n v="360"/>
    <s v="Dirección de Finanzas"/>
    <x v="4"/>
    <d v="2024-06-14T00:00:00"/>
    <s v="MOMR780210HVZRNS08"/>
    <m/>
    <s v="Rechazado"/>
    <s v="Rechazado"/>
    <s v="EL MOTIVO DEL RECHAZO DE ESTA SOLICITUD CON FOLIO 360 S POR QUE LA DOCUMENTACIÓN ESTA INCOMPLETA. PARA LAS PERSONAS FISICAS LOS DOCUEMNTOS SON INE Y CONSTANCIAS DE SITUCIÓN FISCAL DEL SAT ESTA ULTIMA NO MAYOR A 3 MESES, DESPUES DE VOLVER A SUBIR SU INE Y LA CONSTANCIA DE SITUACION FISCAL PODRA VOLVER A SOLICITAR LA CONSTANCIA DE CUMPLIMIENTO DE OBLIGACION FISCAL MUNICIPAL. SALUDOS CORDIALES."/>
    <x v="2"/>
    <d v="2024-06-14T00:00:00"/>
    <m/>
    <n v="12"/>
    <m/>
  </r>
  <r>
    <n v="359"/>
    <s v="Secretaría del Ayuntamiento"/>
    <x v="8"/>
    <d v="2024-06-14T00:00:00"/>
    <s v="CUBJ010323MTCRTRA1"/>
    <m/>
    <s v="Rechazado"/>
    <s v="Rechazado"/>
    <s v="bdias, se revisaron los documentos enviada, falta anexar documentación de acuerdo con los requisitos establecidos."/>
    <x v="2"/>
    <d v="2024-06-18T00:00:00"/>
    <m/>
    <n v="12"/>
    <m/>
  </r>
  <r>
    <n v="358"/>
    <s v="Dirección de Finanzas"/>
    <x v="4"/>
    <d v="2024-06-14T00:00:00"/>
    <s v="EAJF930503MDFSMR08"/>
    <m/>
    <s v="Rechazado"/>
    <s v="Rechazado"/>
    <s v="EL MOTIVO DEL RECHAZO DE ESTA SOLICITUD ES POR QUE INGRESO UNA DOCUMENTACION COMPLETA CON EL FOLIO 356. AHI EN ESE FOLIO SE LE ATENDERA. SALUDOS CORDIALES."/>
    <x v="6"/>
    <m/>
    <m/>
    <n v="12"/>
    <m/>
  </r>
  <r>
    <n v="357"/>
    <s v="Dirección de Finanzas"/>
    <x v="4"/>
    <d v="2024-06-14T00:00:00"/>
    <s v="EAJF930503MDFSMR08"/>
    <m/>
    <s v="Rechazado"/>
    <s v="Rechazado"/>
    <s v="EL MOTIVO DEL RECHAZO DE ESTA SOLICITUD ES POR QUE INGRESO UNA DOCUMENTACION COMPLETA CON EL FOLIO 356. AHI EN ESE FOLIO SE LE ATENDERA. SALUDOS CORDIALES."/>
    <x v="6"/>
    <m/>
    <m/>
    <n v="12"/>
    <m/>
  </r>
  <r>
    <n v="356"/>
    <s v="Dirección de Finanzas"/>
    <x v="4"/>
    <d v="2024-06-14T00:00:00"/>
    <s v="EAJF930503MDFSMR08"/>
    <m/>
    <s v="Finalizado"/>
    <s v="Finalizado"/>
    <m/>
    <x v="0"/>
    <m/>
    <d v="2024-06-17T00:00:00"/>
    <n v="12"/>
    <n v="11"/>
  </r>
  <r>
    <n v="355"/>
    <s v="Dirección de Obras, Ordenamiento Territorial y Servicios Municipales"/>
    <x v="2"/>
    <d v="2024-06-14T00:00:00"/>
    <s v="IAC850626TC9"/>
    <m/>
    <s v="Rechazado"/>
    <s v="Rechazado"/>
    <s v=" rechazo_x000a__x000a_DEBERA INGREFAR LA SOLICITUD DEBIDAMENTE RELLENADA Y FIRMADA POR EL SOLICITADA Y REPRESENTANTE DE LA EMPRESA O PROPIETARIO DEL PREDIO, DE ACUERDO A COMO SE INDICA EN EL FORMATO ANEXO EN LA PLATAFORMA DIGITAL DE TRAMITES DEL MUNICIPIO DE CENTRO, TABASCO, ASI COMO EL PLANO CON COORDENAS UTM, DE ACUERDO AL PLANO MUESTRA Y DEBIDAMENTE FIRMADO POR UN PERITO DIBIJANTE AUTORIZADO POR EL REGISTRO PUBLICO DE LA PROPIDAD DEL ESTADO DE TABASCO."/>
    <x v="4"/>
    <m/>
    <m/>
    <n v="12"/>
    <m/>
  </r>
  <r>
    <n v="354"/>
    <s v="Secretaría del Ayuntamiento"/>
    <x v="0"/>
    <d v="2024-06-13T00:00:00"/>
    <s v="NERE680804HVZGMD05"/>
    <m/>
    <s v="Rechazado"/>
    <s v="Rechazado"/>
    <s v="POR SUPERAR EL TIEMPO OTORGADO PARA EFECTUAR EL PAGO CORRESPONDIENTE, SE RECHAZA SU TRAMITE DE SOLICTUD DE ACTA."/>
    <x v="1"/>
    <m/>
    <m/>
    <n v="13"/>
    <m/>
  </r>
  <r>
    <n v="353"/>
    <s v="Secretaría del Ayuntamiento"/>
    <x v="0"/>
    <d v="2024-06-13T00:00:00"/>
    <s v="CURJ730903HTCJMN01"/>
    <m/>
    <s v="Rechazado"/>
    <s v="Rechazado"/>
    <s v="POR SUPERAR EL TIEMPO OTORGADO PARA EFECTUAR EL PAGO CORRESPONDIENTE, SE RECHAZA SU TRAMITE DE SOLICTUD DE ACTA."/>
    <x v="1"/>
    <m/>
    <m/>
    <n v="13"/>
    <m/>
  </r>
  <r>
    <n v="352"/>
    <s v="Dirección de Obras, Ordenamiento Territorial y Servicios Municipales"/>
    <x v="2"/>
    <d v="2024-06-13T00:00:00"/>
    <s v="IAC850626TC9"/>
    <m/>
    <s v="Rechazado"/>
    <s v="Rechazado"/>
    <s v="LA SOLICITUD DEBE ESTAR FIRMADA POR EL APODERADO LEGAL DE LA EMPRESA TANT EN LA PARTE DEL SOLICITANTE COMO EN LA PARTE DEL PROPIETARIO EL PLANO DEBE SER CN COORDENAS UTM, Y EN FORMATO MUESTRA QUE APARECE EN LA PLATAFORMA, DEBIDAMENTE FRMADO POR UN PERITO DIBIJANTE REGISTRADO ANTE EL REG. PUB, COMO SE INDICA EN EL PLANO"/>
    <x v="2"/>
    <d v="2024-06-13T00:00:00"/>
    <m/>
    <n v="13"/>
    <m/>
  </r>
  <r>
    <n v="351"/>
    <s v="Dirección de Finanzas"/>
    <x v="4"/>
    <d v="2024-06-13T00:00:00"/>
    <s v="ACO240110N68"/>
    <m/>
    <s v="Finalizado"/>
    <s v="Finalizado"/>
    <m/>
    <x v="0"/>
    <m/>
    <d v="2024-06-14T00:00:00"/>
    <n v="13"/>
    <n v="12"/>
  </r>
  <r>
    <n v="350"/>
    <s v="Secretaría del Ayuntamiento"/>
    <x v="0"/>
    <d v="2024-06-13T00:00:00"/>
    <s v="CUCL920828MTCRSN05"/>
    <m/>
    <s v="Rechazado"/>
    <s v="Rechazado"/>
    <s v="POR SUPERAR EL TIEMPO OTORGADO PARA EFECTUAR EL PAGO CORRESPONDIENTE, SE RECHAZA SU TRAMITE DE SOLICTUD DE ACTA."/>
    <x v="1"/>
    <m/>
    <m/>
    <n v="13"/>
    <m/>
  </r>
  <r>
    <n v="349"/>
    <s v="Dirección de Finanzas"/>
    <x v="4"/>
    <d v="2024-06-12T00:00:00"/>
    <s v="TOPT720528MTCRSR00"/>
    <m/>
    <s v="Rechazado"/>
    <s v="Rechazado"/>
    <s v="Buenas tardes para poder atender su solicitud los requisitos que están incompletos es el acta constitutiva que empieza en la hoja 1 y salta a la 21, se encuentra incompleta."/>
    <x v="2"/>
    <d v="2024-06-13T00:00:00"/>
    <m/>
    <n v="14"/>
    <m/>
  </r>
  <r>
    <n v="347"/>
    <s v="Dirección de Finanzas"/>
    <x v="4"/>
    <d v="2024-06-12T00:00:00"/>
    <s v="LOBS911002NV0"/>
    <m/>
    <s v="Rechazado"/>
    <s v="Rechazado"/>
    <s v="Motivo de rechazo no concluir el pago, se vencio los 5 dias habiles que tiene para realizar el pago"/>
    <x v="1"/>
    <m/>
    <m/>
    <n v="14"/>
    <m/>
  </r>
  <r>
    <n v="346"/>
    <s v="Dirección de Finanzas"/>
    <x v="4"/>
    <d v="2024-06-11T00:00:00"/>
    <s v="ISE1112039E6"/>
    <m/>
    <s v="Finalizado"/>
    <s v="Finalizado"/>
    <m/>
    <x v="0"/>
    <m/>
    <m/>
    <n v="15"/>
    <m/>
  </r>
  <r>
    <n v="345"/>
    <s v="Dirección de Finanzas"/>
    <x v="6"/>
    <d v="2024-06-11T00:00:00"/>
    <s v="PAGM850302HMSTZG02"/>
    <m/>
    <s v="Rechazado"/>
    <s v="Rechazado"/>
    <s v="DEBERA SUBIR EL TICKET DE COBRO DEL AGUA"/>
    <x v="2"/>
    <m/>
    <m/>
    <n v="15"/>
    <m/>
  </r>
  <r>
    <n v="344"/>
    <s v="Dirección de Finanzas"/>
    <x v="4"/>
    <d v="2024-06-11T00:00:00"/>
    <s v="LOBS911002MTCPCL08"/>
    <m/>
    <s v="Rechazado"/>
    <s v="Rechazado"/>
    <s v="Buenas Tardes por medio de la presente que los documentos para solicitar la Constancia de Obligaciones Fiscales Municipales de persona Física es la INE y Constancia de Situación Fiscal esta segunda no la adjunto. Debe Adjuntar toda la documentación correctamente"/>
    <x v="2"/>
    <m/>
    <m/>
    <n v="15"/>
    <m/>
  </r>
  <r>
    <n v="343"/>
    <s v="Dirección de Finanzas"/>
    <x v="4"/>
    <d v="2024-06-11T00:00:00"/>
    <s v="_x0009__x000a_GOSC981106HTCMNR02"/>
    <m/>
    <s v="Rechazado"/>
    <s v="Rechazado"/>
    <s v="Motivo de rechazo no concluir el pago, se vencio los 5 dias habiles que tiene para realizar el pago"/>
    <x v="1"/>
    <m/>
    <m/>
    <n v="15"/>
    <m/>
  </r>
  <r>
    <n v="342"/>
    <s v="Dirección de Finanzas"/>
    <x v="4"/>
    <d v="2024-06-07T00:00:00"/>
    <s v="CACB860909MTCRRL04"/>
    <m/>
    <s v="Finalizado"/>
    <s v="Finalizado"/>
    <m/>
    <x v="0"/>
    <m/>
    <m/>
    <n v="17"/>
    <m/>
  </r>
  <r>
    <n v="341"/>
    <s v="Dirección de Obras, Ordenamiento Territorial y Servicios Municipales"/>
    <x v="3"/>
    <d v="2024-06-07T00:00:00"/>
    <s v="VILS010220MTCDPRA1"/>
    <m/>
    <s v="Finalizado"/>
    <s v="Finalizado"/>
    <m/>
    <x v="0"/>
    <m/>
    <d v="2024-06-10T00:00:00"/>
    <n v="17"/>
    <n v="16"/>
  </r>
  <r>
    <n v="340"/>
    <s v="Dirección de Obras, Ordenamiento Territorial y Servicios Municipales"/>
    <x v="2"/>
    <d v="2024-06-07T00:00:00"/>
    <s v="VILS010220MTCDPRA1"/>
    <m/>
    <s v="Finalizado"/>
    <s v="Finalizado"/>
    <m/>
    <x v="0"/>
    <m/>
    <d v="2024-06-10T00:00:00"/>
    <n v="17"/>
    <n v="16"/>
  </r>
  <r>
    <n v="339"/>
    <s v="Secretaría del Ayuntamiento"/>
    <x v="0"/>
    <d v="2024-06-07T00:00:00"/>
    <s v="_x0009__x000a_HICY890817MTSNND05"/>
    <m/>
    <s v="Finalizado"/>
    <s v="Finalizado"/>
    <m/>
    <x v="0"/>
    <m/>
    <d v="2024-06-07T00:00:00"/>
    <n v="17"/>
    <n v="17"/>
  </r>
  <r>
    <n v="338"/>
    <s v="Dirección de Obras, Ordenamiento Territorial y Servicios Municipales"/>
    <x v="2"/>
    <d v="2024-06-05T00:00:00"/>
    <s v="_x0009__x000a_COGA791111HOCTRN02"/>
    <m/>
    <s v="Finalizado"/>
    <s v="Finalizado"/>
    <m/>
    <x v="0"/>
    <m/>
    <d v="2024-06-05T00:00:00"/>
    <n v="19"/>
    <n v="19"/>
  </r>
  <r>
    <n v="337"/>
    <s v="Dirección de Obras, Ordenamiento Territorial y Servicios Municipales"/>
    <x v="3"/>
    <d v="2024-06-05T00:00:00"/>
    <s v="_x0009__x000a_COGA791111HOCTRN02"/>
    <m/>
    <s v="Finalizado"/>
    <s v="Finalizado"/>
    <m/>
    <x v="0"/>
    <m/>
    <d v="2024-06-05T00:00:00"/>
    <n v="19"/>
    <n v="19"/>
  </r>
  <r>
    <n v="336"/>
    <s v="Dirección de Finanzas"/>
    <x v="6"/>
    <d v="2024-06-04T00:00:00"/>
    <s v="GAEJ931205HMCRSN02"/>
    <m/>
    <s v="Rechazado"/>
    <s v="Rechazado"/>
    <s v="1.-EL FORMATO DE SOLICITUD DEBERA SER FIRMADO POR EL REPRESENTANTE LEGAL O PERSONA CON FACULTAD PARA REALIZAR ACTOS DE ADMINISTRACION. 2.- TICKET DE COBRO PREDIAL LEGIBLE. 3.- TICKET DE COBRO DE AGUA AL DIA SIN ADEUDO."/>
    <x v="4"/>
    <d v="2024-06-05T00:00:00"/>
    <m/>
    <m/>
    <m/>
  </r>
  <r>
    <n v="335"/>
    <s v="Dirección de Finanzas"/>
    <x v="4"/>
    <d v="2024-06-04T00:00:00"/>
    <s v="HGE181011J40"/>
    <m/>
    <s v="Rechazado"/>
    <s v="Rechazado"/>
    <s v="Motivo de rechazo no concluir el pago, se vencio los 5 dias habiles que tiene para realizar el pago"/>
    <x v="1"/>
    <m/>
    <m/>
    <n v="20"/>
    <m/>
  </r>
  <r>
    <n v="334"/>
    <s v="Dirección de Finanzas"/>
    <x v="4"/>
    <d v="2024-06-04T00:00:00"/>
    <s v="GEG070619AEA"/>
    <m/>
    <s v="Finalizado"/>
    <s v="Finalizado"/>
    <m/>
    <x v="0"/>
    <m/>
    <d v="2024-06-05T00:00:00"/>
    <n v="20"/>
    <n v="19"/>
  </r>
  <r>
    <n v="333"/>
    <s v="Dirección de Obras, Ordenamiento Territorial y Servicios Municipales"/>
    <x v="2"/>
    <d v="2024-06-04T00:00:00"/>
    <s v="_x0009__x000a_VILS010220MTCDPRA1"/>
    <m/>
    <s v="Finalizado"/>
    <s v="Finalizado"/>
    <m/>
    <x v="0"/>
    <m/>
    <d v="2024-06-04T00:00:00"/>
    <n v="20"/>
    <n v="20"/>
  </r>
  <r>
    <n v="332"/>
    <s v="Dirección de Obras, Ordenamiento Territorial y Servicios Municipales"/>
    <x v="3"/>
    <d v="2024-06-04T00:00:00"/>
    <s v="_x0009__x000a_VILS010220MTCDPRA1"/>
    <m/>
    <s v="Finalizado"/>
    <s v="Finalizado"/>
    <m/>
    <x v="0"/>
    <m/>
    <d v="2024-06-05T00:00:00"/>
    <n v="20"/>
    <n v="19"/>
  </r>
  <r>
    <n v="331"/>
    <s v="Dirección de Obras, Ordenamiento Territorial y Servicios Municipales"/>
    <x v="2"/>
    <d v="2024-06-04T00:00:00"/>
    <s v="VILS010220MTCDPRA1"/>
    <m/>
    <s v="Finalizado"/>
    <s v="Finalizado"/>
    <m/>
    <x v="0"/>
    <m/>
    <d v="2024-06-05T00:00:00"/>
    <n v="20"/>
    <n v="19"/>
  </r>
  <r>
    <n v="330"/>
    <s v="Dirección de Finanzas"/>
    <x v="4"/>
    <d v="2024-06-03T00:00:00"/>
    <s v="GEG070619AEA"/>
    <m/>
    <s v="Rechazado"/>
    <s v="Rechazado"/>
    <s v="La constancia de Situación Fiscal no debe ser menor a 3 meses la fecha de expedición, en este caso es 23 de diciembre del 2020, debería ser este año 2024. Saludos cordiales quedamos a sus atenciones."/>
    <x v="2"/>
    <m/>
    <m/>
    <m/>
    <m/>
  </r>
  <r>
    <n v="329"/>
    <s v="Dirección de Obras, Ordenamiento Territorial y Servicios Municipales"/>
    <x v="2"/>
    <d v="2024-05-31T00:00:00"/>
    <s v="EIPC470215HTCVRR08"/>
    <m/>
    <s v="Rechazado"/>
    <s v="Rechazado"/>
    <s v="EL DOCUMENTO CON EL CUAL PRETENDE ACREDITAR LA PROPIEDAD, ES UNA CONSTANCIA DE PROPIEDAD, POR QUE CARECE DE VALIDEZ OFICIAL POR LO QUE NO ES POSIBLE DAR CONTINUIDAD A SU TRÁMITE, DE ACUERDO A LO ESTABLECIDO EN EL REGLAMENTO DE CONSTRUCCIONES DEL MUNICIPIO DE CENTRO"/>
    <x v="3"/>
    <d v="2024-05-31T00:00:00"/>
    <m/>
    <m/>
    <m/>
  </r>
  <r>
    <n v="328"/>
    <s v="Dirección de Obras, Ordenamiento Territorial y Servicios Municipales"/>
    <x v="2"/>
    <d v="2024-05-31T00:00:00"/>
    <s v="EOMS740515HCSSGS06"/>
    <m/>
    <s v="Finalizado"/>
    <s v="Finalizado"/>
    <m/>
    <x v="0"/>
    <m/>
    <m/>
    <n v="22"/>
    <m/>
  </r>
  <r>
    <n v="327"/>
    <s v="Secretaría del Ayuntamiento"/>
    <x v="0"/>
    <d v="2024-05-31T00:00:00"/>
    <s v="_x0009__x000a_MODR740424MTCRZS02"/>
    <m/>
    <s v="Finalizado"/>
    <s v="Finalizado"/>
    <m/>
    <x v="0"/>
    <m/>
    <m/>
    <n v="22"/>
    <m/>
  </r>
  <r>
    <n v="326"/>
    <s v="Dirección de Obras, Ordenamiento Territorial y Servicios Municipales"/>
    <x v="2"/>
    <d v="2024-05-31T00:00:00"/>
    <s v="EIPC470215HTCVRR08"/>
    <m/>
    <s v="Rechazado"/>
    <s v="Rechazado"/>
    <s v="NO INTEGRO DOCUMENTACIÓN SOLICITADA EN EL FORMATO NO PLANO CON COORDENADAS UTM DE ACUERDO AL PLANO MUESTO INDICADO"/>
    <x v="2"/>
    <d v="2024-05-31T00:00:00"/>
    <m/>
    <n v="22"/>
    <m/>
  </r>
  <r>
    <n v="325"/>
    <s v="Dirección de Obras, Ordenamiento Territorial y Servicios Municipales"/>
    <x v="3"/>
    <d v="2024-05-30T00:00:00"/>
    <s v="COGA791111HOCTRN02"/>
    <m/>
    <s v="Rechazado"/>
    <s v="Rechazado"/>
    <s v="DENTRO DE LOS ARCHIVOS QUE OBRAN EN ESTA DIRECCIÓN, EXSITE UN PROCEDIMIENTO ADMINISTRATIVO, DEL PREDIO INDCADO EN SU SOLICITUD, POR LO QUE DEBERA ACUDIR AL DEPARTAMENTO DE INSPECCIÓN URBANA, PARA QUE LE INDIQUEN LO PROCEDENTE"/>
    <x v="2"/>
    <d v="2024-05-31T00:00:00"/>
    <m/>
    <n v="23"/>
    <m/>
  </r>
  <r>
    <n v="324"/>
    <s v="Dirección de Obras, Ordenamiento Territorial y Servicios Municipales"/>
    <x v="2"/>
    <d v="2024-05-30T00:00:00"/>
    <s v="COGA791111HOCTRN02"/>
    <m/>
    <s v="Rechazado"/>
    <s v="Rechazado"/>
    <s v="LE INFORMO QUE DENTRO DE LOS ARCHIVOS QUE OBRAN EN ESTA DIRECCIÓN, EXISTE UN PROCEDIMIENTO ADMINISTRATIVO, POR LO QUE DEBERA ACUDIR AL DEPARTAMENTO DE INSPECCIÓN URBANA, PARA QUE SE LE INDIQUE LO PROCEDENTE"/>
    <x v="2"/>
    <d v="2024-05-31T00:00:00"/>
    <m/>
    <n v="23"/>
    <m/>
  </r>
  <r>
    <n v="323"/>
    <s v="Secretaría del Ayuntamiento"/>
    <x v="0"/>
    <d v="2024-05-27T00:00:00"/>
    <s v="MEGM040126MTCNRRA4"/>
    <m/>
    <s v="Rechazado"/>
    <s v="Rechazado"/>
    <s v="POR SUPERAR EL TIEMPO OTORGADO PARA EFECTUAR EL PAGO CORRESPONDIENTE, SE RECHAZA SU TRAMITE DE SOLICTUD DE ACTA."/>
    <x v="1"/>
    <m/>
    <m/>
    <n v="26"/>
    <m/>
  </r>
  <r>
    <n v="322"/>
    <s v="Secretaría del Ayuntamiento"/>
    <x v="0"/>
    <d v="2024-05-27T00:00:00"/>
    <s v="MEGM040126MTCNRRA4"/>
    <m/>
    <s v="Rechazado"/>
    <s v="Rechazado"/>
    <s v="POR SUPERAR EL TIEMPO OTORGADO PARA EFECTUAR EL PAGO CORRESPONDIENTE, SE RECHAZA SU TRAMITE DE SOLICTUD DE ACTA."/>
    <x v="1"/>
    <m/>
    <m/>
    <n v="26"/>
    <m/>
  </r>
  <r>
    <n v="321"/>
    <s v="Secretaría del Ayuntamiento"/>
    <x v="0"/>
    <d v="2024-05-27T00:00:00"/>
    <s v="MEGM040126MTCNRRA4"/>
    <m/>
    <s v="Rechazado"/>
    <s v="Rechazado"/>
    <s v="POR SUPERAR EL TIEMPO OTORGADO PARA EFECTUAR EL PAGO CORRESPONDIENTE, SE RECHAZA SU TRAMITE DE SOLICTUD DE ACTA."/>
    <x v="1"/>
    <m/>
    <m/>
    <n v="26"/>
    <m/>
  </r>
  <r>
    <n v="320"/>
    <s v="Secretaría del Ayuntamiento"/>
    <x v="0"/>
    <d v="2024-05-27T00:00:00"/>
    <s v="MEGM040126MTCNRRA4"/>
    <m/>
    <s v="Rechazado"/>
    <s v="Rechazado"/>
    <s v="POR SUPERAR EL TIEMPO OTORGADO PARA EFECTUAR EL PAGO CORRESPONDIENTE, SE RECHAZA SU TRAMITE DE SOLICTUD DE ACTA."/>
    <x v="1"/>
    <m/>
    <m/>
    <n v="26"/>
    <m/>
  </r>
  <r>
    <n v="319"/>
    <s v="Secretaría del Ayuntamiento"/>
    <x v="0"/>
    <d v="2024-05-27T00:00:00"/>
    <s v="OUCO000405MTCZSLA0"/>
    <m/>
    <s v="Rechazado"/>
    <s v="Rechazado"/>
    <s v="POR SUPERAR EL TIEMPO OTORGADO PARA EFECTUAR EL PAGO CORRESPONDIENTE, SE RECHAZA SU TRAMITE DE SOLICTUD DE ACTA."/>
    <x v="1"/>
    <m/>
    <m/>
    <n v="26"/>
    <m/>
  </r>
  <r>
    <n v="318"/>
    <s v="Dirección de Fomento Económico y Turismo"/>
    <x v="9"/>
    <d v="2024-05-27T00:00:00"/>
    <s v="POPZ871204MQRTRD04"/>
    <m/>
    <s v="Rechazado"/>
    <s v="Rechazado"/>
    <s v="ine no visible"/>
    <x v="7"/>
    <d v="2024-05-29T00:00:00"/>
    <m/>
    <n v="26"/>
    <m/>
  </r>
  <r>
    <n v="317"/>
    <s v="Dirección de Finanzas"/>
    <x v="4"/>
    <d v="2024-05-25T00:00:00"/>
    <s v="AET040206JVA"/>
    <m/>
    <s v="Finalizado"/>
    <s v="Finalizado"/>
    <m/>
    <x v="0"/>
    <m/>
    <d v="2024-05-27T00:00:00"/>
    <n v="26"/>
    <n v="26"/>
  </r>
  <r>
    <n v="316"/>
    <s v="Secretaría del Ayuntamiento"/>
    <x v="0"/>
    <d v="2024-05-25T00:00:00"/>
    <s v="MAOV980829MTCRRL02"/>
    <m/>
    <s v="Rechazado"/>
    <s v="Rechazado"/>
    <s v="POR SUPERAR EL TIEMPO OTORGADO PARA EFECTUAR EL PAGO CORRESPONDIENTE, SE RECHAZA SU TRAMITE DE SOLICTUD DE ACTA."/>
    <x v="1"/>
    <m/>
    <m/>
    <n v="26"/>
    <m/>
  </r>
  <r>
    <n v="315"/>
    <s v="Dirección de Obras, Ordenamiento Territorial y Servicios Municipales"/>
    <x v="2"/>
    <d v="2024-05-24T00:00:00"/>
    <s v="CIM04013042A"/>
    <m/>
    <s v="Rechazado"/>
    <s v="Rechazado"/>
    <s v="Observaciones:_x000a_El formato debe estar firmado por el solicitante y apoderado y/o representante de la empresa De integrar el plano con coordenas UTM, tal como se indica en el plano muestra y debidamente firmado por un perito dibujante avalado por la gobierno del estado De preferenia anexar el recibo de pago de impuesto predial expedido por la Dirección de Finanzas Debe integrar el Poder del Represente de la empresa en cuestión, credencial de elector y es la persona que debe firmar el formato"/>
    <x v="4"/>
    <d v="2024-05-25T00:00:00"/>
    <m/>
    <m/>
    <m/>
  </r>
  <r>
    <n v="314"/>
    <s v="Dirección de Obras, Ordenamiento Territorial y Servicios Municipales"/>
    <x v="3"/>
    <d v="2024-05-23T00:00:00"/>
    <s v="_x0009__x000a_VILS010220MTCDPRA1"/>
    <m/>
    <s v="Finalizado"/>
    <s v="Finalizado"/>
    <m/>
    <x v="0"/>
    <m/>
    <d v="2024-05-24T00:00:00"/>
    <n v="28"/>
    <n v="27"/>
  </r>
  <r>
    <n v="313"/>
    <s v="Secretaría del Ayuntamiento"/>
    <x v="0"/>
    <d v="2024-05-23T00:00:00"/>
    <s v="_x0009__x000a_HEHL750816MTCRRL01"/>
    <m/>
    <s v="Rechazado"/>
    <s v="Rechazado"/>
    <s v="POR SUPERAR EL TIEMPO OTORGADO PARA EFECTUAR EL PAGO CORRESPONDIENTE, SE RECHAZA SU TRAMITE DE SOLICTUD DE ACTA."/>
    <x v="1"/>
    <m/>
    <m/>
    <n v="28"/>
    <m/>
  </r>
  <r>
    <n v="312"/>
    <s v="Dirección de Obras, Ordenamiento Territorial y Servicios Municipales"/>
    <x v="2"/>
    <d v="2024-05-23T00:00:00"/>
    <s v="_x0009__x000a_VILS010220MTCDPRA1"/>
    <m/>
    <s v="Finalizado"/>
    <s v="Finalizado"/>
    <m/>
    <x v="0"/>
    <m/>
    <d v="2024-05-28T00:00:00"/>
    <n v="28"/>
    <n v="25"/>
  </r>
  <r>
    <n v="311"/>
    <s v="Dirección de Finanzas"/>
    <x v="6"/>
    <d v="2024-05-22T00:00:00"/>
    <s v="DMA850716ER5"/>
    <m/>
    <s v="Rechazado"/>
    <s v="Rechazado"/>
    <s v="DEBERA CORREGIR LA SOLICITUD YA QUE LA CUENTA PREDIAL NO CORRESPONDE. DEBERA CORREGIR LA CONSTANCIA DE PROTECCION CIVIL, EL NUMERO CORRECTO DE LA PLAZA ES 501 Y LA COLONIA ES PLUTARCO ELIAS CALLES."/>
    <x v="3"/>
    <d v="2024-05-23T00:00:00"/>
    <m/>
    <n v="29"/>
    <m/>
  </r>
  <r>
    <n v="310"/>
    <s v="Secretaría del Ayuntamiento"/>
    <x v="0"/>
    <d v="2024-05-22T00:00:00"/>
    <s v="PEAL700520HTCRNS09"/>
    <m/>
    <s v="Rechazado"/>
    <s v="Rechazado"/>
    <s v="POR SUPERAR EL TIEMPO OTORGADO PARA EFECTUAR EL PAGO CORRESPONDIENTE, SE RECHAZA SU TRAMITE DE SOLICTUD DE ACTA."/>
    <x v="1"/>
    <m/>
    <m/>
    <n v="29"/>
    <m/>
  </r>
  <r>
    <n v="309"/>
    <s v="Secretaría del Ayuntamiento"/>
    <x v="0"/>
    <d v="2024-05-22T00:00:00"/>
    <s v="PEAL700520HTCRNS09"/>
    <m/>
    <s v="Rechazado"/>
    <s v="Rechazado"/>
    <s v="POR SUPERAR EL TIEMPO OTORGADO PARA EFECTUAR EL PAGO CORRESPONDIENTE, SE RECHAZA SU TRAMITE DE SOLICTUD DE ACTA."/>
    <x v="1"/>
    <m/>
    <m/>
    <n v="29"/>
    <m/>
  </r>
  <r>
    <n v="308"/>
    <s v="Dirección de Finanzas"/>
    <x v="6"/>
    <d v="2024-05-22T00:00:00"/>
    <s v="_x0009__x000a_PAVA680726MDFLRN08"/>
    <m/>
    <s v="Finalizado"/>
    <s v="Finalizado"/>
    <m/>
    <x v="0"/>
    <m/>
    <d v="2024-05-28T00:00:00"/>
    <m/>
    <m/>
  </r>
  <r>
    <n v="307"/>
    <s v="Dirección de Finanzas"/>
    <x v="6"/>
    <d v="2024-05-21T00:00:00"/>
    <s v="_x0009__x000a_PAVA680726MDFLRN08"/>
    <m/>
    <s v="Rechazado"/>
    <s v="Rechazado"/>
    <s v="TRAMITE DUPLICADO, MISMO EXPEDIENTE DE FOLIO 306"/>
    <x v="6"/>
    <d v="2024-05-22T00:00:00"/>
    <m/>
    <m/>
    <m/>
  </r>
  <r>
    <n v="306"/>
    <s v="Dirección de Finanzas"/>
    <x v="6"/>
    <d v="2024-05-21T00:00:00"/>
    <s v="PAVA680726MDFLRN08"/>
    <m/>
    <s v="Rechazado"/>
    <s v="Rechazado"/>
    <s v="DEBERA RELLENAR CORRECTAMENTE LA SOLICITUD_x000a_"/>
    <x v="4"/>
    <d v="2024-05-22T00:00:00"/>
    <m/>
    <m/>
    <m/>
  </r>
  <r>
    <n v="305"/>
    <s v="Dirección de Obras, Ordenamiento Territorial y Servicios Municipales"/>
    <x v="3"/>
    <d v="2024-05-21T00:00:00"/>
    <s v="_x0009__x000a_COGA791111HOCTRN02"/>
    <m/>
    <s v="Rechazado"/>
    <s v="Rechazado"/>
    <s v="El plano de ser con coordenas UTM, de acuerdo al formato anexo, y firmado por un dibujante autorizado por el registro publico de la propidad"/>
    <x v="2"/>
    <d v="2024-05-22T00:00:00"/>
    <m/>
    <m/>
    <m/>
  </r>
  <r>
    <n v="304"/>
    <s v="Dirección de Obras, Ordenamiento Territorial y Servicios Municipales"/>
    <x v="3"/>
    <d v="2024-05-21T00:00:00"/>
    <s v="FIN940912RHA"/>
    <m/>
    <s v="Rechazado"/>
    <s v="Rechazado"/>
    <s v="debera integrar plano con coordenas UTM, de acuerdo al plano muestra, debidamente firmado por un perito dibujante autorizado por el registro publico de la propiedad debera rellenar el formata debidamente"/>
    <x v="2"/>
    <m/>
    <m/>
    <m/>
    <m/>
  </r>
  <r>
    <n v="303"/>
    <s v="Dirección de Obras, Ordenamiento Territorial y Servicios Municipales"/>
    <x v="3"/>
    <d v="2024-05-21T00:00:00"/>
    <s v="FIN940912RHA"/>
    <m/>
    <s v="Rechazado"/>
    <s v="Rechazado"/>
    <s v="Tramite incompleto"/>
    <x v="2"/>
    <m/>
    <m/>
    <m/>
    <m/>
  </r>
  <r>
    <n v="302"/>
    <s v="Dirección de Obras, Ordenamiento Territorial y Servicios Municipales"/>
    <x v="3"/>
    <d v="2024-05-21T00:00:00"/>
    <s v="FIN940912RHA"/>
    <m/>
    <s v="Rechazado"/>
    <s v="Rechazado"/>
    <s v="debera integar el plano con coordenadas UTM, debidamente firmado por un perito dibujante autorizado por el registro publico de la propiedad. debera indicar el tipo y giro de la obra, debera llenar las superficies del terreno, construida y a construir debera describir el proyecto a desarrollar en el apartado de observaciones"/>
    <x v="2"/>
    <d v="2024-05-22T00:00:00"/>
    <m/>
    <m/>
    <m/>
  </r>
  <r>
    <n v="301"/>
    <s v="Secretaría del Ayuntamiento"/>
    <x v="0"/>
    <d v="2024-05-20T00:00:00"/>
    <s v="LOPM820825MTCPTR08_x000a__x000a_"/>
    <m/>
    <s v="Finalizado"/>
    <s v="Finalizado"/>
    <m/>
    <x v="0"/>
    <m/>
    <d v="2024-05-22T00:00:00"/>
    <m/>
    <m/>
  </r>
  <r>
    <n v="300"/>
    <s v="Dirección de Obras, Ordenamiento Territorial y Servicios Municipales"/>
    <x v="2"/>
    <d v="2024-05-20T00:00:00"/>
    <s v="COGA791111HOCTRN02"/>
    <m/>
    <s v="Rechazado"/>
    <s v="Rechazado"/>
    <s v="el plano debe ser con coordenadas utm, de acuerdo al plano muestra, y firmado por un dibujante, registrado ante gobierno del estado"/>
    <x v="2"/>
    <d v="2024-05-22T00:00:00"/>
    <m/>
    <m/>
    <m/>
  </r>
  <r>
    <n v="299"/>
    <s v="Dirección de Finanzas"/>
    <x v="4"/>
    <d v="2024-05-20T00:00:00"/>
    <s v="SAF980202D99"/>
    <m/>
    <s v="Finalizado"/>
    <s v="Finalizado"/>
    <m/>
    <x v="0"/>
    <m/>
    <m/>
    <m/>
    <m/>
  </r>
  <r>
    <n v="298"/>
    <s v="Dirección de Finanzas"/>
    <x v="4"/>
    <d v="2024-05-17T00:00:00"/>
    <s v="SAF980202D99"/>
    <m/>
    <s v="Rechazado"/>
    <s v="Rechazado"/>
    <s v="Motivo del rechazo se duplico con el folio 299, error (imposible procesar archivo PDF incompatible)."/>
    <x v="6"/>
    <m/>
    <m/>
    <m/>
    <m/>
  </r>
  <r>
    <n v="297"/>
    <s v="Dirección de Finanzas"/>
    <x v="6"/>
    <d v="2024-05-16T00:00:00"/>
    <s v="DMA850716ER5"/>
    <m/>
    <s v="Rechazado"/>
    <s v="Rechazado"/>
    <s v="POR NO SUBIR LA DOCUMENTACION CORRESPONDIENTE"/>
    <x v="2"/>
    <d v="2024-05-17T00:00:00"/>
    <m/>
    <m/>
    <m/>
  </r>
  <r>
    <n v="296"/>
    <s v="Dirección de Finanzas"/>
    <x v="6"/>
    <d v="2024-05-16T00:00:00"/>
    <s v="DMA850716ER5"/>
    <m/>
    <s v="Rechazado"/>
    <s v="Rechazado"/>
    <s v="EL FORMATO DE SOLICITUD DEBERA SER FIRMADO POR EL REPRESANTANTE LEGAL FACULTADO PARA ACTOS DE ADMINISTRACION SUBIR EL PODER DEL REPRESENTANTE LEGAL FACULTADO (ACTOS DE ADMINISTRACION) EL TICKET DEL PAGO DE AGUA DEBE SER MARZO- ABRIL 2024 DEBERA SUBIR CONSTANCIA DE SITUACION FISCAL NO MAYOR A TRES MESES, ASI COMO CONSTANCIA DE PROTECCION CIVIL VIGENTE"/>
    <x v="4"/>
    <d v="2024-05-17T00:00:00"/>
    <m/>
    <m/>
    <m/>
  </r>
  <r>
    <n v="295"/>
    <s v="Secretaría del Ayuntamiento"/>
    <x v="8"/>
    <d v="2024-05-16T00:00:00"/>
    <s v="_x0009_BOSV850217MTCYSR08_x000a_"/>
    <m/>
    <s v="Finalizado"/>
    <s v="Finalizado"/>
    <m/>
    <x v="0"/>
    <m/>
    <m/>
    <m/>
    <m/>
  </r>
  <r>
    <n v="294"/>
    <s v="Secretaría del Ayuntamiento"/>
    <x v="0"/>
    <d v="2024-05-16T00:00:00"/>
    <s v="_x0009__x000a_LOCV790203MTCPRR15"/>
    <m/>
    <s v="Rechazado"/>
    <s v="Rechazado"/>
    <s v="POR SUPERAR EL TIEMPO OTORGADO PARA EFECTUAR EL PAGO CORRESPONDIENTE, SE RECHAZA SU TRAMITE DE SOLICTUD DE ACTA DE NACIMIENTO."/>
    <x v="1"/>
    <m/>
    <m/>
    <m/>
    <m/>
  </r>
  <r>
    <n v="293"/>
    <s v="Dirección de Obras, Ordenamiento Territorial y Servicios Municipales"/>
    <x v="2"/>
    <d v="2024-05-15T00:00:00"/>
    <s v="AERA740207MVZNCL07"/>
    <m/>
    <s v="Finalizado"/>
    <s v="Finalizado"/>
    <m/>
    <x v="0"/>
    <m/>
    <d v="2024-05-16T00:00:00"/>
    <m/>
    <m/>
  </r>
  <r>
    <n v="292"/>
    <s v="Dirección de Obras, Ordenamiento Territorial y Servicios Municipales"/>
    <x v="2"/>
    <d v="2024-05-15T00:00:00"/>
    <s v="AERA740207MVZNCL07"/>
    <m/>
    <s v="Rechazado"/>
    <s v="Rechazado"/>
    <s v="rechazado, no tiene la nota de inscripción la escritura de la propiedad"/>
    <x v="2"/>
    <m/>
    <m/>
    <m/>
    <m/>
  </r>
  <r>
    <n v="291"/>
    <s v="Dirección de Protección Ambiental y Desarrollo Sustentable"/>
    <x v="10"/>
    <d v="2024-05-14T00:00:00"/>
    <s v="PIMB850810MTCRRT04"/>
    <m/>
    <s v="Rechazado"/>
    <s v="Rechazado"/>
    <s v="ya fue ingresado a la ventanilla de esta Dirección de Protección Ambiental y Desarrollo Sustentable el cual se le asigno folio 870"/>
    <x v="8"/>
    <m/>
    <m/>
    <m/>
    <m/>
  </r>
  <r>
    <n v="290"/>
    <s v="Dirección de Fomento Económico y Turismo"/>
    <x v="1"/>
    <d v="2024-05-13T00:00:00"/>
    <s v="SUK931216N38"/>
    <m/>
    <s v="Rechazado"/>
    <s v="Rechazado"/>
    <s v="_x0009__x000a_la documentación no es la correcta"/>
    <x v="3"/>
    <m/>
    <m/>
    <m/>
    <m/>
  </r>
  <r>
    <n v="289"/>
    <s v="Dirección de Finanzas"/>
    <x v="4"/>
    <d v="2024-05-13T00:00:00"/>
    <s v="MME920427EM3"/>
    <m/>
    <s v="Rechazado"/>
    <s v="Rechazado"/>
    <s v="Tiene otro tramite, con el folio 288 de la misma empresa."/>
    <x v="6"/>
    <m/>
    <m/>
    <m/>
    <m/>
  </r>
  <r>
    <n v="288"/>
    <s v="Dirección de Finanzas"/>
    <x v="4"/>
    <d v="2024-05-13T00:00:00"/>
    <s v="MME920427EM3"/>
    <m/>
    <s v="Finalizado"/>
    <s v="Finalizado"/>
    <m/>
    <x v="0"/>
    <m/>
    <d v="2024-05-15T00:00:00"/>
    <m/>
    <m/>
  </r>
  <r>
    <n v="287"/>
    <s v="Dirección de Finanzas"/>
    <x v="6"/>
    <d v="2024-05-10T00:00:00"/>
    <s v="MAGL920408MTCLNZ99"/>
    <m/>
    <s v="Rechazado"/>
    <s v="Rechazado"/>
    <s v="DEBERÁ ADJUNTAR SOLICITUD Y DOCUMENTACIÓN DE REQUISITOS"/>
    <x v="4"/>
    <m/>
    <m/>
    <m/>
    <m/>
  </r>
  <r>
    <n v="286"/>
    <s v="Secretaría del Ayuntamiento"/>
    <x v="0"/>
    <d v="2024-05-09T00:00:00"/>
    <s v="AERA740207MVZNCL07"/>
    <m/>
    <s v="Finalizado"/>
    <s v="Finalizado"/>
    <m/>
    <x v="0"/>
    <m/>
    <d v="2024-05-11T00:00:00"/>
    <m/>
    <m/>
  </r>
  <r>
    <n v="285"/>
    <s v="Dirección de Obras, Ordenamiento Territorial y Servicios Municipales"/>
    <x v="2"/>
    <d v="2024-05-09T00:00:00"/>
    <s v="AERA740207MVZNCL07"/>
    <m/>
    <s v="Rechazado"/>
    <s v="Rechazado"/>
    <s v=" SE REQUIERE EL RECIBO PREDIAL (NO CAPTURA DE PAGO DE INTERNET) * SE REQUIERE LA NOTA DE INSCRIPCION"/>
    <x v="2"/>
    <d v="2024-05-15T00:00:00"/>
    <m/>
    <m/>
    <m/>
  </r>
  <r>
    <n v="284"/>
    <s v="Dirección de Fomento Económico y Turismo"/>
    <x v="1"/>
    <d v="2024-05-07T00:00:00"/>
    <s v="SUK931216N38"/>
    <m/>
    <s v="Rechazado"/>
    <s v="Rechazado"/>
    <s v="ine no visible"/>
    <x v="7"/>
    <d v="2024-05-29T00:00:00"/>
    <m/>
    <m/>
    <m/>
  </r>
  <r>
    <n v="283"/>
    <s v="Secretaría del Ayuntamiento"/>
    <x v="0"/>
    <d v="2024-05-07T00:00:00"/>
    <s v="GUBJ810918HTCTTN01"/>
    <m/>
    <s v="Finalizado"/>
    <s v="Finalizado"/>
    <m/>
    <x v="0"/>
    <m/>
    <m/>
    <m/>
    <m/>
  </r>
  <r>
    <n v="282"/>
    <s v="Dirección de Fomento Económico y Turismo"/>
    <x v="1"/>
    <d v="2024-05-07T00:00:00"/>
    <s v="RARL860211MTCMMC00"/>
    <m/>
    <s v="Rechazado"/>
    <s v="Rechazado"/>
    <s v="ine no visible"/>
    <x v="7"/>
    <d v="2024-05-29T00:00:00"/>
    <m/>
    <m/>
    <m/>
  </r>
  <r>
    <n v="281"/>
    <s v="Secretaría del Ayuntamiento"/>
    <x v="0"/>
    <d v="2024-05-07T00:00:00"/>
    <s v="HERD760504HTCRYN09"/>
    <m/>
    <s v="Finalizado"/>
    <s v="Finalizado"/>
    <m/>
    <x v="0"/>
    <m/>
    <m/>
    <m/>
    <m/>
  </r>
  <r>
    <n v="280"/>
    <s v="Dirección de Finanzas"/>
    <x v="11"/>
    <d v="2024-05-06T00:00:00"/>
    <s v="_x0009__x000a_VAMM760823MDFRRR08"/>
    <m/>
    <s v="Rechazado"/>
    <s v="Rechazado"/>
    <s v="REALIZO UN TRAMITE CON NUMERO DE FOLIO 279, EN ESE MISMO RECIBIRA SU CONSTANCIA DE NO ADEUDO DE AGUA, SALUDOS CORDIALES."/>
    <x v="6"/>
    <m/>
    <m/>
    <m/>
    <m/>
  </r>
  <r>
    <n v="279"/>
    <s v="Dirección de Finanzas"/>
    <x v="11"/>
    <d v="2024-05-04T00:00:00"/>
    <s v="VAMM760823MDFRRR08"/>
    <m/>
    <s v="Finalizado"/>
    <s v="Finalizado"/>
    <m/>
    <x v="0"/>
    <m/>
    <m/>
    <m/>
    <m/>
  </r>
  <r>
    <n v="278"/>
    <s v="Dirección de Finanzas"/>
    <x v="4"/>
    <d v="2024-05-03T00:00:00"/>
    <s v="CCA990201482"/>
    <m/>
    <s v="Finalizado"/>
    <s v="Finalizado"/>
    <m/>
    <x v="0"/>
    <m/>
    <d v="2024-05-04T00:00:00"/>
    <m/>
    <m/>
  </r>
  <r>
    <n v="277"/>
    <s v="Dirección de Finanzas"/>
    <x v="6"/>
    <d v="2024-05-03T00:00:00"/>
    <s v="_x0009__x000a_SEA940302HL5"/>
    <m/>
    <s v="Rechazado"/>
    <s v="Rechazado"/>
    <s v="RELLENAR CORRECTAMENTE LA SOLICITUD (UBICACION DE LOCAL) SOLICITAR ACTUALIZACION CORRECTA DE USO DE SUELO (NO COINCID CON DIRCCION DEL PREDIAL) SOLICITAR CORRECCION DE CONST. DE PROTECCION CIVIL (DIRECCION Y ESPICIFICAR GIRO O ACTIVIDAD) FALTA INCLUIR TICKET DE COBRO DE AGUA (NO SUBIR AVISO DE RECIBO DE AGUA)"/>
    <x v="4"/>
    <m/>
    <m/>
    <m/>
    <m/>
  </r>
  <r>
    <n v="276"/>
    <s v="Secretaría del Ayuntamiento"/>
    <x v="0"/>
    <d v="2024-05-03T00:00:00"/>
    <s v="CARB750717MCSLYT09"/>
    <m/>
    <s v="Rechazado"/>
    <s v="Rechazado"/>
    <s v="POR SUPERAR EL TIEMPO OTORGADO PARA EFECTUAR EL PAGO CORRESPONDIENTE, SE RECHAZA SU TRAMITE DE SOLICTUD DE ACTA DE NACIMIENTO."/>
    <x v="1"/>
    <m/>
    <m/>
    <m/>
    <m/>
  </r>
  <r>
    <n v="275"/>
    <s v="Secretaría del Ayuntamiento"/>
    <x v="0"/>
    <d v="2024-05-02T00:00:00"/>
    <s v="MAVE800401HTCRGM09"/>
    <m/>
    <s v="Finalizado"/>
    <s v="Finalizado"/>
    <m/>
    <x v="0"/>
    <m/>
    <m/>
    <m/>
    <m/>
  </r>
  <r>
    <n v="274"/>
    <s v="Dirección de Obras, Ordenamiento Territorial y Servicios Municipales"/>
    <x v="2"/>
    <d v="2024-05-02T00:00:00"/>
    <s v="_x0009__x000a_LOFC680501MDFPRR02"/>
    <m/>
    <s v="Finalizado"/>
    <s v="Finalizado"/>
    <m/>
    <x v="0"/>
    <m/>
    <m/>
    <m/>
    <m/>
  </r>
  <r>
    <n v="273"/>
    <s v="Secretaría del Ayuntamiento"/>
    <x v="0"/>
    <d v="2024-05-01T00:00:00"/>
    <s v="AERG980815MTCRML02"/>
    <m/>
    <s v="Finalizado"/>
    <s v="Finalizado"/>
    <m/>
    <x v="0"/>
    <m/>
    <m/>
    <m/>
    <m/>
  </r>
  <r>
    <n v="272"/>
    <s v="Secretaría del Ayuntamiento"/>
    <x v="0"/>
    <d v="2024-05-01T00:00:00"/>
    <s v="AERG980815MTCRML02"/>
    <m/>
    <s v="Finalizado"/>
    <s v="Finalizado"/>
    <m/>
    <x v="0"/>
    <m/>
    <m/>
    <m/>
    <m/>
  </r>
  <r>
    <n v="271"/>
    <s v="Dirección de Obras, Ordenamiento Territorial y Servicios Municipales"/>
    <x v="2"/>
    <d v="2024-04-30T00:00:00"/>
    <s v="LOFC680501MDFPRR02"/>
    <m/>
    <s v="Rechazado"/>
    <s v="Rechazado"/>
    <s v="Corrección de la solicitud"/>
    <x v="4"/>
    <d v="2024-05-02T00:00:00"/>
    <m/>
    <m/>
    <m/>
  </r>
  <r>
    <n v="270"/>
    <s v="Dirección de Finanzas"/>
    <x v="4"/>
    <d v="2024-04-30T00:00:00"/>
    <s v="EIGF640715HTCSLR02"/>
    <m/>
    <s v="Finalizado"/>
    <s v="Finalizado"/>
    <m/>
    <x v="0"/>
    <d v="2024-05-06T00:00:00"/>
    <m/>
    <m/>
    <m/>
  </r>
  <r>
    <n v="269"/>
    <s v="Dirección de Finanzas"/>
    <x v="11"/>
    <d v="2024-04-29T00:00:00"/>
    <s v="CUOM880423HTCRCR00"/>
    <m/>
    <s v="Rechazado"/>
    <s v="Rechazado"/>
    <s v="Tiene que adjuntar Constancia de Situación Fiscal (SAT) no mayo a 3 meses, y la INE, parque se pueda llevar acabo su tramite."/>
    <x v="2"/>
    <m/>
    <m/>
    <m/>
    <m/>
  </r>
  <r>
    <n v="268"/>
    <s v="Dirección de Obras, Ordenamiento Territorial y Servicios Municipales"/>
    <x v="3"/>
    <d v="2024-04-29T00:00:00"/>
    <s v="_x0009__x000a_CUOM880423HTCRCR00"/>
    <m/>
    <s v="Rechazado"/>
    <s v="Rechazado"/>
    <s v="DEBRE PRESENTAR EL PLANO CON COORDENAS UTM, COMO SE INDICA EN EL PLANO MUESTRA DE LA PLATAFORMA, EN LA SOLICITUD SOLO DEBE RELLENAR LA PARTE QUE DICE TIPO DE ESTADO DE LA OBRA INDICAR ACTIVIDAD Ó GIRO: _________________________________ UNIDADES: ____________________ CARACTERÍSTICAS SUP. DEL TERRENO: ___________INDICAR SEGUN PREDIAL Y ESCRITURA__M² SUP. CONSTRUIDA TOTAL: ____SEGUN PREDIAL Y ESCRITURA M² SUP. A CONST. 2DO. NIVEL: __________________M² SUP. A CONST. 3ER. NIVEL: _____________________M² SUP. A CONSTRUIR PLANTA BAJA: _________________M² SUP. A CONST. 1ER. NIVEL: _______________M² SUP. A CONST. MAS NIVELES: _________________M² SUP. A CONSTRUIR TOTAL: __SOLO SI VA A CONSTRUIR INDICAR LA SUP.________ M2 EN OBSERVACIONES, LA CASA UNA OBRA NUEVA DESCRIBIR EL PROYECTO, SI YA ESTA CONSTRUIDA INDICAR QUE ES PARA COMPRAVENTA POR MEDIO DEL INFONAVIT"/>
    <x v="4"/>
    <m/>
    <m/>
    <m/>
    <m/>
  </r>
  <r>
    <n v="267"/>
    <s v="Dirección de Finanzas"/>
    <x v="6"/>
    <d v="2024-04-26T00:00:00"/>
    <s v="SEA940302HL5"/>
    <m/>
    <s v="Rechazado"/>
    <s v="Rechazado"/>
    <s v="SOLICITUD DEBIDAMENTE REQUISITADA (EL NOMBRE DEL REPRESENTANTE LEGAL DEBE VENIR COMPLETO, DOMICILIO FISCAL Y DOMICILIO DEL ESTABLECIMIENTO). FALTA TICKET DE COBRO DE AGUA (AL DIA, SIN ADEUDOS). FALTA COPIA DE LA ULTIMA LICENCIA DE FUNCIONAMIENTO."/>
    <x v="4"/>
    <d v="2024-04-30T00:00:00"/>
    <m/>
    <m/>
    <m/>
  </r>
  <r>
    <n v="266"/>
    <s v="Dirección de Finanzas"/>
    <x v="6"/>
    <d v="2024-04-26T00:00:00"/>
    <s v="CAJC950901HTCRSR03"/>
    <m/>
    <s v="Rechazado"/>
    <s v="Rechazado"/>
    <s v="PARA EL TRAMITE DE LA LICENCIA, DEBERA SUBIR UNICAMENTE LA DOCUMENTACION DE ACUERDO A LOS REQUISITOS PUBLICADOS."/>
    <x v="2"/>
    <d v="2024-05-01T00:00:00"/>
    <m/>
    <m/>
    <m/>
  </r>
  <r>
    <n v="265"/>
    <s v="Dirección de Obras, Ordenamiento Territorial y Servicios Municipales"/>
    <x v="2"/>
    <d v="2024-04-26T00:00:00"/>
    <s v="LOFC680501MDFPRR02"/>
    <m/>
    <s v="Rechazado"/>
    <s v="Rechazado"/>
    <s v="POR NO EMITIR BIEN EL PASE DE PAGO"/>
    <x v="9"/>
    <m/>
    <m/>
    <m/>
    <m/>
  </r>
  <r>
    <n v="264"/>
    <s v="Dirección de Obras, Ordenamiento Territorial y Servicios Municipales"/>
    <x v="2"/>
    <d v="2024-04-24T00:00:00"/>
    <s v="AERA740207MVZNCL07"/>
    <m/>
    <s v="Rechazado"/>
    <s v="Rechazado"/>
    <s v="Deberá agregar predial que incluya las superficies del predio y el plano con las coordenas UTM"/>
    <x v="2"/>
    <d v="2024-04-25T00:00:00"/>
    <m/>
    <m/>
    <m/>
  </r>
  <r>
    <n v="263"/>
    <s v="Secretaría del Ayuntamiento"/>
    <x v="0"/>
    <d v="2024-04-24T00:00:00"/>
    <s v="TORB950319MCMRVL04"/>
    <m/>
    <s v="Rechazado"/>
    <s v="Rechazado"/>
    <s v="POR SUPERAR EL TIEMPO OTORGADO PARA EFECTUAR EL PAGO CORRESPONDIENTE, SE RECHAZA SU TRAMITE DE SOLICTUD DE ACTA DE NACIMIENTO."/>
    <x v="1"/>
    <m/>
    <m/>
    <m/>
    <m/>
  </r>
  <r>
    <n v="262"/>
    <s v="Secretaría del Ayuntamiento"/>
    <x v="0"/>
    <d v="2024-04-24T00:00:00"/>
    <s v="NAJC820108HTCVRR07"/>
    <m/>
    <s v="Rechazado"/>
    <s v="Rechazado"/>
    <s v="POR SUPERAR EL TIEMPO OTORGADO PARA EFECTUAR EL PAGO CORRESPONDIENTE, SE RECHAZA SU TRAMITE DE SOLICTUD DE ACTA DE NACIMIENTO."/>
    <x v="1"/>
    <m/>
    <m/>
    <m/>
    <m/>
  </r>
  <r>
    <n v="261"/>
    <s v="Secretaría del Ayuntamiento"/>
    <x v="8"/>
    <d v="2024-04-23T00:00:00"/>
    <s v="VATI931007MTCLNN00"/>
    <m/>
    <s v="Rechazado"/>
    <s v="Rechazado"/>
    <s v="requisitos incompletos favor de anexar la ademas documentación,en una nueva solicitud para agendar cita de asentamiento ( CURP, INE , ACTA DE NACIMIENTO DE AMBOS PADRES ACTUALIZADAS , CERTIFICADO MEDICO DE NACIMIENTO, CARTILLA DE VACUNACIÓN E INE DE LOS TESTIGOS"/>
    <x v="2"/>
    <d v="2024-04-30T00:00:00"/>
    <s v="n/a"/>
    <m/>
    <s v="n/a"/>
  </r>
  <r>
    <n v="260"/>
    <s v="Secretaría del Ayuntamiento"/>
    <x v="0"/>
    <d v="2024-04-22T00:00:00"/>
    <s v="FEHU881223HVZRRZ02"/>
    <m/>
    <s v="Finalizado"/>
    <s v="Finalizado"/>
    <m/>
    <x v="0"/>
    <m/>
    <d v="2024-04-23T00:00:00"/>
    <m/>
    <m/>
  </r>
  <r>
    <n v="259"/>
    <s v="Dirección de Finanzas"/>
    <x v="4"/>
    <d v="2024-04-22T00:00:00"/>
    <s v="CCA990201482"/>
    <m/>
    <s v="Rechazado"/>
    <s v="Rechazado"/>
    <s v="presenta un adeudo de la cuenta predial 051434-R, presentarse en las oficinas de la Dirección de Finanzas de este H. Ayuntamiento, el jueves 2 de mayo del presente"/>
    <x v="2"/>
    <m/>
    <m/>
    <m/>
    <m/>
  </r>
  <r>
    <n v="258"/>
    <s v="Secretaría del Ayuntamiento"/>
    <x v="0"/>
    <d v="2024-04-22T00:00:00"/>
    <s v="LICJ810930HVZMSR09"/>
    <m/>
    <s v="Rechazado"/>
    <s v="Rechazado"/>
    <s v="POR SUPERAR EL TIEMPO OTORGADO PARA EFECTUAR EL PAGO CORRESPONDIENTE, SE RECHAZA SU TRAMITE DE SOLICTUD DE ACTA DE NACIMIENTO."/>
    <x v="1"/>
    <m/>
    <m/>
    <m/>
    <m/>
  </r>
  <r>
    <n v="257"/>
    <s v="Dirección de Finanzas"/>
    <x v="6"/>
    <d v="2024-04-22T00:00:00"/>
    <s v="CAM830905DJ8"/>
    <m/>
    <s v="Rechazado"/>
    <s v="Rechazado"/>
    <s v=".- SOLICITUD DEBIDAMENTE REQUISITADA, FIRMADA POR EL REPRESENTATE LEGAL, DEBE PONER FECHA DEL DIA QUE SE SUBE LA DOCUMENTACION. 2.- IDENTIFICACION OFICIAL VIGENTE SOLO DEL REPRESENTANTE LEGAL 3.- TICKET DE COBRO DE PREDIAL AL DIA 2024 4.- TICKET DE COBRO DE AGUA AL DIA, ULTIMO BIMESTRE SIN ADEUDOS 5.- FOTOGRAFIAS 2 DEL EXTERIOR Y 2 DEL INTERIOR (LAS 4 EN UNA SOLA HOJA)_x000a__x000a_LOS DOCUMENTOS DEBERAN SUBIRSE EN PDF Y POR SEPARADO PARA NO EXCEDER EL LIMITE DE 20 MG POR DOCUMENTO."/>
    <x v="4"/>
    <d v="2024-04-22T00:00:00"/>
    <m/>
    <m/>
    <m/>
  </r>
  <r>
    <n v="256"/>
    <s v="Dirección de Obras, Ordenamiento Territorial y Servicios Municipales"/>
    <x v="2"/>
    <d v="2024-04-22T00:00:00"/>
    <s v="_x0009__x000a_LICJ810930HVZMSR09"/>
    <m/>
    <s v="Rechazado"/>
    <s v="Rechazado"/>
    <s v="debera corrgir su solicitud y poner el nombre de la persona que solicita el trámite y anexar la credencial de elector de la propietaria del predio"/>
    <x v="4"/>
    <d v="2024-04-25T00:00:00"/>
    <m/>
    <m/>
    <m/>
  </r>
  <r>
    <n v="255"/>
    <s v="Secretaría del Ayuntamiento"/>
    <x v="0"/>
    <d v="2024-04-20T00:00:00"/>
    <s v="_x0009__x000a_MAVE800401HTCRGM09"/>
    <m/>
    <s v="Rechazado"/>
    <s v="Rechazado"/>
    <s v="POR SUPERAR EL TIEMPO OTORGADO PARA EFECTUAR EL PAGO CORRESPONDIENTE, SE RECHAZA SU TRAMITE DE SOLICTUD DE ACTA DE NACIMIENTO."/>
    <x v="1"/>
    <m/>
    <m/>
    <m/>
    <m/>
  </r>
  <r>
    <n v="254"/>
    <s v="Secretaría del Ayuntamiento"/>
    <x v="0"/>
    <d v="2024-04-20T00:00:00"/>
    <s v="MAVE800401HTCRGM09"/>
    <m/>
    <s v="Rechazado"/>
    <s v="Rechazado"/>
    <s v="POR SUPERAR EL TIEMPO OTORGADO PARA EFECTUAR EL PAGO CORRESPONDIENTE, SE RECHAZA SU TRAMITE DE SOLICTUD DE ACTA DE NACIMIENTO."/>
    <x v="1"/>
    <m/>
    <m/>
    <m/>
    <m/>
  </r>
  <r>
    <n v="253"/>
    <s v="Secretaría del Ayuntamiento"/>
    <x v="0"/>
    <d v="2024-04-19T00:00:00"/>
    <s v="OARG030227MTCLVBA4"/>
    <m/>
    <s v="Rechazado"/>
    <s v="Rechazado"/>
    <s v="POR SUPERAR EL TIEMPO OTORGADO PARA EFECTUAR EL PAGO CORRESPONDIENTE, SE RECHAZA SU TRAMITE DE SOLICTUD DE ACTA DE NACIMIENTO."/>
    <x v="1"/>
    <m/>
    <m/>
    <m/>
    <m/>
  </r>
  <r>
    <n v="252"/>
    <s v="Secretaría del Ayuntamiento"/>
    <x v="0"/>
    <d v="2024-04-19T00:00:00"/>
    <s v="_x0009__x000a_MAVE800401HTCRGM09"/>
    <m/>
    <s v="Finalizado"/>
    <s v="Finalizado"/>
    <m/>
    <x v="0"/>
    <m/>
    <m/>
    <m/>
    <m/>
  </r>
  <r>
    <n v="251"/>
    <s v="Secretaría del Ayuntamiento"/>
    <x v="0"/>
    <d v="2024-04-19T00:00:00"/>
    <s v="_x0009__x000a_MAVE800401HTCRGM09"/>
    <m/>
    <s v="Finalizado"/>
    <s v="Finalizado"/>
    <m/>
    <x v="0"/>
    <m/>
    <m/>
    <m/>
    <m/>
  </r>
  <r>
    <n v="250"/>
    <s v="Dirección de Fomento Económico y Turismo"/>
    <x v="1"/>
    <d v="2024-04-18T00:00:00"/>
    <s v="SAYR620104HCSNXL03"/>
    <m/>
    <s v="Finalizado"/>
    <s v="Finalizado"/>
    <m/>
    <x v="0"/>
    <m/>
    <m/>
    <m/>
    <m/>
  </r>
  <r>
    <n v="249"/>
    <s v="Secretaría del Ayuntamiento"/>
    <x v="0"/>
    <d v="2024-04-17T00:00:00"/>
    <s v="_x0009__x000a_HEMK980512MTCRXR03"/>
    <m/>
    <s v="Finalizado"/>
    <s v="Finalizado"/>
    <m/>
    <x v="0"/>
    <m/>
    <m/>
    <m/>
    <m/>
  </r>
  <r>
    <n v="248"/>
    <s v="Secretaría del Ayuntamiento"/>
    <x v="0"/>
    <d v="2024-04-17T00:00:00"/>
    <s v="HEMK980512MTCRXR03"/>
    <m/>
    <s v="Finalizado"/>
    <s v="Finalizado"/>
    <m/>
    <x v="0"/>
    <m/>
    <m/>
    <m/>
    <m/>
  </r>
  <r>
    <n v="247"/>
    <s v="Secretaría del Ayuntamiento"/>
    <x v="8"/>
    <d v="2024-04-17T00:00:00"/>
    <s v="MEPJ830430HTCNRN06"/>
    <m/>
    <s v="Rechazado"/>
    <s v="Rechazado"/>
    <s v="Falta anexar documentacion de acuerdo a los requisitos establecidos"/>
    <x v="2"/>
    <d v="2024-05-16T00:00:00"/>
    <s v="n/a"/>
    <m/>
    <s v="n/a"/>
  </r>
  <r>
    <n v="246"/>
    <s v="Dirección de Finanzas"/>
    <x v="6"/>
    <d v="2024-04-16T00:00:00"/>
    <s v="TOLD751126HMNRZN03"/>
    <m/>
    <s v="Rechazado"/>
    <s v="Rechazado"/>
    <s v="1.- LA SOLICITUD DEBERA SUBIRSE DEBIDAMENTE REQUISITADA, DEBE PONER FECHA DEL DIA QUE SUBE LA DOCUMENTACION. 2.- FALTA TICKET DE PAGO DEL PREDIAL 3.- FALTA TITULO DE CONCESION DE CONAGUA, DEBERA SUBIRLO COMPLETO."/>
    <x v="4"/>
    <m/>
    <m/>
    <m/>
    <m/>
  </r>
  <r>
    <n v="245"/>
    <s v="Secretaría del Ayuntamiento"/>
    <x v="0"/>
    <d v="2024-04-15T00:00:00"/>
    <s v="_x0009__x000a_RUCN851104MTCZPN05"/>
    <m/>
    <s v="Rechazado"/>
    <s v="Rechazado"/>
    <s v="POR SUPERAR EL TIEMPO OTORGADO PARA EFECTUAR EL PAGO CORRESPONDIENTE, SE RECHAZA SU TRAMITE DE SOLICTUD DE ACTA DE NACIMIENTO."/>
    <x v="1"/>
    <m/>
    <d v="2024-05-02T00:00:00"/>
    <m/>
    <m/>
  </r>
  <r>
    <n v="244"/>
    <s v="Secretaría del Ayuntamiento"/>
    <x v="0"/>
    <d v="2024-04-15T00:00:00"/>
    <s v="RUCN851104MTCZPN05"/>
    <m/>
    <s v="Rechazado"/>
    <s v="Rechazado"/>
    <s v="POR SUPERAR EL TIEMPO OTORGADO PARA EFECTUAR EL PAGO CORRESPONDIENTE, SE RECHAZA SU TRAMITE DE SOLICTUD DE ACTA DE NACIMIENTO."/>
    <x v="1"/>
    <m/>
    <d v="2024-05-02T00:00:00"/>
    <m/>
    <m/>
  </r>
  <r>
    <n v="243"/>
    <s v="Dirección de Fomento Económico y Turismo"/>
    <x v="12"/>
    <d v="2024-04-15T00:00:00"/>
    <s v="MOMR560128HTCLLB06"/>
    <m/>
    <s v="Finalizado"/>
    <s v="Finalizado"/>
    <m/>
    <x v="0"/>
    <m/>
    <m/>
    <m/>
    <m/>
  </r>
  <r>
    <n v="242"/>
    <s v="Secretaría del Ayuntamiento"/>
    <x v="0"/>
    <d v="2024-04-15T00:00:00"/>
    <s v="CEAJ840508HDFRLR05"/>
    <m/>
    <s v="Rechazado"/>
    <s v="Rechazado"/>
    <s v="POR SUPERAR EL TIEMPO OTORGADO PARA EFECTUAR EL PAGO CORRESPONDIENTE, SE RECHAZA SU TRAMITE DE SOLICTUD DE ACTA DE NACIMIENTO."/>
    <x v="1"/>
    <m/>
    <m/>
    <m/>
    <m/>
  </r>
  <r>
    <n v="241"/>
    <s v="Contraloría Municipal"/>
    <x v="13"/>
    <d v="2024-04-11T00:00:00"/>
    <s v="MOAJ760315HTCRLN17"/>
    <m/>
    <s v="Rechazado"/>
    <s v="Rechazado"/>
    <s v="Favor de anexar al trámite la siguiente documentación faltante: *Formato de Solicitud 1 debidamente requisitado. *Formato de Solicitud 2 debidamente requisitado. *Acta de nacimiento. *Fotografía tamaño infantil a color o blanco y negro, reciente. Toda la documentación faltante debe ser enviada en formato .PDF"/>
    <x v="4"/>
    <d v="2024-04-11T00:00:00"/>
    <m/>
    <m/>
    <m/>
  </r>
  <r>
    <n v="240"/>
    <s v="Contraloría Municipal"/>
    <x v="13"/>
    <d v="2024-04-11T00:00:00"/>
    <s v="_x0009__x000a_CUOA770315HTCRRL07"/>
    <m/>
    <s v="Rechazado"/>
    <s v="Rechazado"/>
    <s v="Favor de anexar al trámite la siguiente documentación faltante: *Formato de Solicitud 1 debidamente requisitado. *Formato de Solicitud 2 debidamente requisitado. *Acta de nacimiento. *Fotografía tamaño infantil a color o blanco y negro, reciente. Toda la documentación faltante debe ser enviada en formato .PDF Nota: La CURP no es parte de los requisitos solicitados."/>
    <x v="4"/>
    <m/>
    <m/>
    <m/>
    <m/>
  </r>
  <r>
    <n v="239"/>
    <s v="Dirección de Obras, Ordenamiento Territorial y Servicios Municipales"/>
    <x v="3"/>
    <d v="2024-04-10T00:00:00"/>
    <s v="cam830905dj8"/>
    <m/>
    <s v="Rechazado"/>
    <s v="Rechazado"/>
    <s v="tiempo excedido para pago de trámite"/>
    <x v="1"/>
    <m/>
    <m/>
    <m/>
    <m/>
  </r>
  <r>
    <n v="238"/>
    <s v="Dirección de Finanzas"/>
    <x v="6"/>
    <d v="2024-04-09T00:00:00"/>
    <s v="RFC: CNM98011"/>
    <m/>
    <s v="Rechazado"/>
    <s v="Rechazado"/>
    <s v="LOS DOCUMENTOS QUE DEBERA SUBIR SON 1.- SOLICITUD DEBIDAMENTE REQUISITADA, DEBE PONER FECHA DEL DIA QUE SE SUBE LA DOCUMENTACION. 2.- CONSTANCIA DE SITUACION FISCAL, NO MAYOR A TRES MESES 3.- IDENTIFICACION OFICIAL VIGENTE DEL REPRESENTANTE LEGAL 4.- TICKET DE COBRO DE PREDIAL AL DIA 2024 5.- TICKET DE COBRO DE AGUA AL DIA, ULTIMO BIMESTRE SIN ADEUDOS 6.- CONSTANCIA DE PROTECCION CIVIL VIGENTE 7.- COPIA DE LA LICENCIA DE FUNCIONAMIENTO ANTERIOR 8.- FOTOGRAFIAS 2 DEL EXTERIOR Y 2 DEL INTERIOR (LAS 4 EN UNA SOLA HOJA)_x000a__x000a_LOS DOCUMENTOS DEBERAN SUBIRSE EN PDF Y POR SEPARADO PARA NO EXCEDER EL LIMITE DE 20 MG POR DOCUMENTO."/>
    <x v="4"/>
    <s v="10/042024"/>
    <m/>
    <m/>
    <m/>
  </r>
  <r>
    <n v="237"/>
    <s v="Dirección de Finanzas"/>
    <x v="6"/>
    <d v="2024-04-09T00:00:00"/>
    <s v="IUS890616RH6"/>
    <m/>
    <s v="Rechazado"/>
    <s v="Rechazado"/>
    <s v="LOS DOCUMENTOS QUE DEBERA SUBIR SON:_x000a__x000a_1.- SOLICITUD DEBIDAMENTE REQUISITADA, DEBE PONER FECHA DEL DIA QUE SE SUBE LA DOCUMENTACION. 2.- CONSTANCIA DE SITUACION FISCAL, NO MAYOR A TRES MESES 3.- IDENTIFICACION OFICIAL VIGENTE DEL REPRESENTANTE LEGAL 4.- TICKET DE COBRO DE PREDIAL AL DIA 2024 5.- TICKET DE COBRO DE AGUA AL DIA, ULTIMO BIMESTRE SIN ADEUDOS 6.- CONSTANCIA DE PROTECCION CIVIL VIGENTE 7.- COPIA DE LA LICENCIA DE FUNCIONAMIENTO ANTERIOR 8.- FOTOGRAFIAS 2 DEL EXTERIOR Y 2 DEL INTERIOR (LAS 4 EN UNA SOLA HOLA) LOS DOCUMENTOS DEBERAN SUBIRSE EN PDF Y POR SEPARADO PARA NO EXCEDER EL LIMITE DE 20 MG POR DOCUMENTO"/>
    <x v="4"/>
    <s v="10/042024"/>
    <m/>
    <m/>
    <m/>
  </r>
  <r>
    <n v="236"/>
    <s v="Dirección de Finanzas"/>
    <x v="6"/>
    <d v="2024-04-09T00:00:00"/>
    <s v="CNM980114PI2"/>
    <m/>
    <s v="Rechazado"/>
    <s v="Rechazado"/>
    <s v="LOS DOCUMENTOS QUE DEBERA SUBIR SON 1.- SOLICITUD DEBIDAMENTE REQUISITADA, DEBE PONER FECHA DEL DIA QUE SE SUBE LA DOCUMENTACION. 2.- CONSTANCIA DE SITUACION FISCAL, NO MAYOR A TRES MESES 3.- IDENTIFICACION OFICIAL VIGENTE DEL REPRESENTANTE LEGAL 4.- TICKET DE COBRO DE PREDIAL AL DIA 2024 5.- TICKET DE COBRO DE AGUA AL DIA, ULTIMO BIMESTRE SIN ADEUDOS 6.- CONSTANCIA DE PROTECCION CIVIL VIGENTE 7.- COPIA DE LA LICENCIA DE FUNCIONAMIENTO ANTERIOR LOS DOCUMENTOS DEBERAN SUBIRSE EN PDF Y POR SEPARADO PARA NO EXCEDER EL LIMITE DE 20 MG POR DOCUMENTO."/>
    <x v="4"/>
    <s v="10/042024"/>
    <m/>
    <m/>
    <m/>
  </r>
  <r>
    <n v="235"/>
    <s v="Dirección de Obras, Ordenamiento Territorial y Servicios Municipales"/>
    <x v="3"/>
    <d v="2024-04-09T00:00:00"/>
    <s v="cam830905dj8"/>
    <m/>
    <s v="Rechazado"/>
    <s v="Rechazado"/>
    <s v="DEBERA ANEXAR PLANO CON COORDENADAS UTM"/>
    <x v="2"/>
    <s v="10/042025"/>
    <m/>
    <m/>
    <m/>
  </r>
  <r>
    <n v="234"/>
    <s v="Dirección de Obras, Ordenamiento Territorial y Servicios Municipales"/>
    <x v="2"/>
    <d v="2024-04-09T00:00:00"/>
    <s v="GABL561126MTCRLT04"/>
    <m/>
    <s v="Finalizado"/>
    <s v="Finalizado"/>
    <m/>
    <x v="0"/>
    <m/>
    <d v="2024-04-10T00:00:00"/>
    <m/>
    <m/>
  </r>
  <r>
    <n v="233"/>
    <s v="Secretaría del Ayuntamiento"/>
    <x v="0"/>
    <d v="2024-04-08T00:00:00"/>
    <s v="_x0009__x000a_SUGL870830MTCSND05"/>
    <m/>
    <s v="Rechazado"/>
    <s v="Rechazado"/>
    <s v="SE REALIZARON BUSQUEDAS EN LA PLATAFORMA SID, ASI COMO TAMBIEN EN LOS ARCHIVOS DE LAS OFICIALIAS DEL REGISTRO CIVIL 01 Y 02 DE ESTE MUNICIPIO DE CENTRO, SIN EMBARGO, NO SE LOCALIZO REGISTRO QUE COINCIDA CON LOS DATOS QUE PROPORCIONA."/>
    <x v="10"/>
    <d v="2024-04-15T00:00:00"/>
    <m/>
    <m/>
    <m/>
  </r>
  <r>
    <n v="232"/>
    <s v="Dirección de Obras, Ordenamiento Territorial y Servicios Municipales"/>
    <x v="3"/>
    <d v="2024-04-08T00:00:00"/>
    <s v="IST230222K47"/>
    <m/>
    <s v="Finalizado"/>
    <s v="Finalizado"/>
    <m/>
    <x v="0"/>
    <m/>
    <d v="2024-04-12T00:00:00"/>
    <m/>
    <m/>
  </r>
  <r>
    <n v="231"/>
    <s v="Dirección de Obras, Ordenamiento Territorial y Servicios Municipales"/>
    <x v="2"/>
    <d v="2024-04-08T00:00:00"/>
    <s v="IST230222K47"/>
    <m/>
    <s v="Finalizado"/>
    <s v="Finalizado"/>
    <m/>
    <x v="0"/>
    <m/>
    <d v="2024-04-10T00:00:00"/>
    <m/>
    <m/>
  </r>
  <r>
    <n v="230"/>
    <s v="Dirección de Finanzas"/>
    <x v="4"/>
    <d v="2024-04-05T00:00:00"/>
    <s v="MEPP761027MDFMLL05"/>
    <m/>
    <s v="Rechazado"/>
    <s v="Rechazado"/>
    <s v="EL CONTRIBUYENTE ASISTIO DE FORMA PRESENCIAL, PARA REALIZAR EL TRAMITE."/>
    <x v="8"/>
    <m/>
    <m/>
    <m/>
    <m/>
  </r>
  <r>
    <n v="229"/>
    <s v="Dirección de Fomento Económico y Turismo"/>
    <x v="1"/>
    <d v="2024-04-05T00:00:00"/>
    <s v="DIEJ520318XXX"/>
    <m/>
    <s v="Finalizado"/>
    <s v="Finalizado"/>
    <m/>
    <x v="0"/>
    <m/>
    <m/>
    <m/>
    <m/>
  </r>
  <r>
    <n v="228"/>
    <s v="Dirección de Finanzas"/>
    <x v="6"/>
    <d v="2024-04-05T00:00:00"/>
    <s v="FSI970908ML5"/>
    <m/>
    <s v="Rechazado"/>
    <s v="Rechazado"/>
    <s v="REQUISITAR COMPLETA LA SOLICITUD, VERIFICAR CUENTA PREDIAL Y FIRMA DEL REPRESENTANTE LEGAL FACULTADO DE ACUERDO CON EL PODER NOTARIAL CONTANCIA DE PROTECCIÓNN CIVIL QUITAR DOCUMENTOS QUE NO ESTAN EN LOS REQUISITOS: ACTA CONSTITUTIVA, PAGO DE FACTIBILIDAD AÑO ANTERIOR, CARTA PODER E INDENTIFICACIONES DE PERSONAS NO ACREDITADAS"/>
    <x v="4"/>
    <d v="2024-04-12T00:00:00"/>
    <m/>
    <m/>
    <m/>
  </r>
  <r>
    <n v="227"/>
    <s v="Dirección de Obras, Ordenamiento Territorial y Servicios Municipales"/>
    <x v="3"/>
    <d v="2024-04-05T00:00:00"/>
    <s v="IST230222K47"/>
    <m/>
    <s v="Rechazado"/>
    <s v="Rechazado"/>
    <s v="La firma del propietario en la solicitud no coicide con la firma en la credencial de elector"/>
    <x v="3"/>
    <m/>
    <m/>
    <m/>
    <m/>
  </r>
  <r>
    <n v="226"/>
    <s v="Dirección de Finanzas"/>
    <x v="6"/>
    <d v="2024-04-05T00:00:00"/>
    <s v="UIPM780116MGRRTR03"/>
    <m/>
    <s v="Rechazado"/>
    <s v="Rechazado"/>
    <s v="REQUISITAR CORRECTAMENTE SOLICITUD Y ACTUALIZAR FECHA CONSTANCIA DE SITUACION FISCAL CONSTANCIA DE PROTECCION CIVIL LICENCIA DE FUNCIONAMIENTO ANTERIOR 4 FOTOGRAFIAS, 2 INTERIOR Y 2 EXTERIOR QUITAR DOCUMENTOS DUPLICADOS"/>
    <x v="4"/>
    <d v="2024-04-12T00:00:00"/>
    <m/>
    <m/>
    <m/>
  </r>
  <r>
    <n v="225"/>
    <s v="Dirección de Obras, Ordenamiento Territorial y Servicios Municipales"/>
    <x v="2"/>
    <d v="2024-04-05T00:00:00"/>
    <s v="IST230222K47"/>
    <m/>
    <s v="Rechazado"/>
    <s v="Rechazado"/>
    <s v="la firma en la solicitud no coincide con la credencial de elector del propietario"/>
    <x v="3"/>
    <m/>
    <m/>
    <m/>
    <m/>
  </r>
  <r>
    <n v="224"/>
    <s v="Dirección de Finanzas"/>
    <x v="6"/>
    <d v="2024-04-05T00:00:00"/>
    <s v="DCM991109KR2"/>
    <m/>
    <s v="Rechazado"/>
    <s v="Rechazado"/>
    <s v="PODER NOTARIAL ILEGIBLE RECIBO DE PREDIAL ILEGIBLE RECIBO DE AGUA POTABLE CON ADEUDO CONSTANCIA DE PROTECCIÓN CIVIL NO ESPECIFICA QUE SE TRATA DE UNA BODEGA NO ANEXA COPIA DE LA LICENCIA ANTERIOR"/>
    <x v="7"/>
    <d v="2024-04-12T00:00:00"/>
    <m/>
    <m/>
    <m/>
  </r>
  <r>
    <n v="223"/>
    <s v="Dirección de Obras, Ordenamiento Territorial y Servicios Municipales"/>
    <x v="2"/>
    <d v="2024-04-04T00:00:00"/>
    <s v="IST230222K47"/>
    <m/>
    <s v="Rechazado"/>
    <s v="Rechazado"/>
    <s v="Rechado la firma del propietario en la solicitud, no coincide con la de la credencial de elector debe anexar las escrituras de la propiedad"/>
    <x v="3"/>
    <d v="2024-04-05T00:00:00"/>
    <m/>
    <m/>
    <m/>
  </r>
  <r>
    <n v="222"/>
    <s v="Secretaría del Ayuntamiento"/>
    <x v="0"/>
    <d v="2024-04-04T00:00:00"/>
    <s v="SARM570405HTCSNY06"/>
    <m/>
    <s v="Finalizado"/>
    <s v="Finalizado"/>
    <m/>
    <x v="0"/>
    <m/>
    <m/>
    <m/>
    <m/>
  </r>
  <r>
    <n v="221"/>
    <s v="Secretaría del Ayuntamiento"/>
    <x v="0"/>
    <d v="2024-04-02T00:00:00"/>
    <s v="_x0009__x000a_Vigb680830mtclzl01"/>
    <m/>
    <s v="Rechazado"/>
    <s v="Rechazado"/>
    <s v="POR SUPERAR EL TIEMPO OTORGADO PARA EFECTUAR EL PAGO CORRESPONDIENTE, SE RECHAZA SU TRAMITE DE SOLICTUD DE ACTA DE NACIMIENTO."/>
    <x v="1"/>
    <d v="2024-04-19T00:00:00"/>
    <m/>
    <m/>
    <m/>
  </r>
  <r>
    <n v="220"/>
    <s v="Secretaría del Ayuntamiento"/>
    <x v="0"/>
    <d v="2024-04-02T00:00:00"/>
    <s v="_x0009__x000a_MORY750919MTCNDS01"/>
    <m/>
    <s v="Rechazado"/>
    <s v="Rechazado"/>
    <s v="POR SUPERAR EL TIEMPO OTORGADO PARA EFECTUAR EL PAGO CORRESPONDIENTE, SE RECHAZA SU TRAMITE DE SOLICTUD DE ACTA DE NACIMIENTO."/>
    <x v="1"/>
    <d v="2024-04-19T00:00:00"/>
    <m/>
    <m/>
    <m/>
  </r>
  <r>
    <n v="219"/>
    <s v="Secretaría del Ayuntamiento"/>
    <x v="0"/>
    <d v="2024-04-02T00:00:00"/>
    <s v="GUBJ810918HTCTTN01"/>
    <m/>
    <s v="Finalizado"/>
    <s v="Finalizado"/>
    <m/>
    <x v="0"/>
    <m/>
    <m/>
    <m/>
    <m/>
  </r>
  <r>
    <n v="218"/>
    <s v="Secretaría del Ayuntamiento"/>
    <x v="0"/>
    <d v="2024-04-01T00:00:00"/>
    <s v="BAMJ790305HTCTRN03"/>
    <m/>
    <s v="Rechazado"/>
    <s v="Rechazado"/>
    <s v="POR SUPERAR EL TIEMPO OTORGADO PARA EFECTUAR EL PAGO CORRESPONDIENTE, SE RECHAZA SU TRAMITE DE SOLICTUD DE ACTA DE NACIMIENTO."/>
    <x v="1"/>
    <d v="2024-04-19T00:00:00"/>
    <m/>
    <m/>
    <m/>
  </r>
  <r>
    <n v="217"/>
    <s v="Secretaría del Ayuntamiento"/>
    <x v="8"/>
    <d v="2024-04-01T00:00:00"/>
    <s v="OARC980707MTCVML03"/>
    <m/>
    <s v="Rechazado"/>
    <s v="Rechazado"/>
    <s v="el tramite fue rechazado por falta documentación para integrar al tramite de asentamiento, favor de verificar requisitos disponibles en plataforma"/>
    <x v="2"/>
    <d v="2024-04-01T00:00:00"/>
    <m/>
    <m/>
    <m/>
  </r>
  <r>
    <n v="216"/>
    <s v="Secretaría del Ayuntamiento"/>
    <x v="8"/>
    <d v="2024-04-01T00:00:00"/>
    <s v="HEJM600425HTCRMR09"/>
    <m/>
    <s v="Finalizado"/>
    <s v="Finalizado"/>
    <m/>
    <x v="0"/>
    <m/>
    <s v="n/a"/>
    <m/>
    <s v="n/a"/>
  </r>
  <r>
    <m/>
    <s v="Dirección de Administración"/>
    <x v="14"/>
    <m/>
    <m/>
    <m/>
    <m/>
    <m/>
    <m/>
    <x v="0"/>
    <m/>
    <m/>
    <e v="#REF!"/>
    <n v="32481"/>
  </r>
  <r>
    <m/>
    <s v="Dirección de Administración"/>
    <x v="15"/>
    <m/>
    <m/>
    <m/>
    <m/>
    <m/>
    <m/>
    <x v="0"/>
    <m/>
    <m/>
    <e v="#REF!"/>
    <n v="32481"/>
  </r>
  <r>
    <m/>
    <s v="Dirección de Obras, Ordenamiento Territorial y Servicios Municipales"/>
    <x v="16"/>
    <m/>
    <m/>
    <m/>
    <m/>
    <m/>
    <m/>
    <x v="0"/>
    <m/>
    <m/>
    <m/>
    <m/>
  </r>
  <r>
    <m/>
    <s v="Coordinación de Protección Civil"/>
    <x v="17"/>
    <m/>
    <m/>
    <m/>
    <m/>
    <m/>
    <m/>
    <x v="0"/>
    <m/>
    <m/>
    <m/>
    <m/>
  </r>
  <r>
    <m/>
    <s v="Dirección de Fomento Económico y Turismo"/>
    <x v="18"/>
    <m/>
    <m/>
    <m/>
    <m/>
    <m/>
    <m/>
    <x v="0"/>
    <m/>
    <m/>
    <m/>
    <m/>
  </r>
  <r>
    <m/>
    <s v="Dirección de Fomento Económico y Turismo"/>
    <x v="19"/>
    <m/>
    <m/>
    <m/>
    <m/>
    <m/>
    <m/>
    <x v="0"/>
    <m/>
    <m/>
    <m/>
    <m/>
  </r>
  <r>
    <m/>
    <s v="Dirección de Fomento Económico y Turismo"/>
    <x v="20"/>
    <m/>
    <m/>
    <m/>
    <m/>
    <m/>
    <m/>
    <x v="0"/>
    <m/>
    <m/>
    <m/>
    <m/>
  </r>
  <r>
    <m/>
    <s v="Dirección de Fomento Económico y Turismo"/>
    <x v="21"/>
    <m/>
    <m/>
    <m/>
    <m/>
    <m/>
    <m/>
    <x v="0"/>
    <m/>
    <m/>
    <m/>
    <m/>
  </r>
  <r>
    <m/>
    <s v="Dirección de Fomento Económico y Turismo"/>
    <x v="22"/>
    <m/>
    <m/>
    <m/>
    <m/>
    <m/>
    <m/>
    <x v="0"/>
    <m/>
    <m/>
    <e v="#REF!"/>
    <n v="32481"/>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9">
  <r>
    <n v="1184"/>
    <x v="0"/>
    <x v="0"/>
    <d v="2024-09-21T00:00:00"/>
    <s v="CCM110420II4"/>
    <m/>
    <s v="Finalizado"/>
    <x v="0"/>
    <m/>
    <m/>
    <m/>
    <m/>
    <n v="6"/>
    <n v="32546"/>
  </r>
  <r>
    <n v="1183"/>
    <x v="1"/>
    <x v="1"/>
    <d v="2024-09-20T00:00:00"/>
    <s v="VAHE830120MHGLRL09"/>
    <m/>
    <s v="Rechazado"/>
    <x v="1"/>
    <s v="SE REALIZO LA BUSQUEDA CORRESPONDIENTE DE UN ACTA DE MATRIMONIO ANEXA EN EL RUBRO DE &quot;ANTECEDENTES&quot;, MISMA QUE CORRESPONDE AL ESTADO DE VERACRUZ, SIN EMBARGO, NO SE ENCUENTRA DISPONIBLE EN LA PLATAFORNA &quot;SID&quot;, POR LO QUE SE REQUIERE QUE LA OFICIALIA DE ORIGEN, HAGA LA CAPTURA DIGITAL, EN ESTE CASO DE POZA RICA DE HIDALGO, VERACRUZ. SI REQUIERE DE ACTA DE NACIMIENTO DE LA CURP ANEXA EN EL RUBRO DE &quot;DOCUMENTOS DE SOPORTE PARA TRAMITE&quot;, GENERE DE NUEVO SU SOLICITUD SIN AGREGAR &quot;ANTECEDENTES&quot;."/>
    <s v="No se encontró registro alguno con los datos proporcionados"/>
    <m/>
    <m/>
    <n v="7"/>
    <n v="32546"/>
  </r>
  <r>
    <n v="1182"/>
    <x v="1"/>
    <x v="1"/>
    <d v="2024-09-20T00:00:00"/>
    <s v="IIGA690516HTCSRL06"/>
    <m/>
    <s v="Aceptado"/>
    <x v="2"/>
    <m/>
    <m/>
    <m/>
    <m/>
    <n v="7"/>
    <n v="32546"/>
  </r>
  <r>
    <n v="1181"/>
    <x v="1"/>
    <x v="1"/>
    <d v="2024-09-18T00:00:00"/>
    <s v="MOHE040906MTCNRMA1"/>
    <m/>
    <s v="Aceptado"/>
    <x v="2"/>
    <m/>
    <m/>
    <m/>
    <m/>
    <n v="9"/>
    <n v="32546"/>
  </r>
  <r>
    <n v="1180"/>
    <x v="1"/>
    <x v="1"/>
    <d v="2024-09-18T00:00:00"/>
    <s v="MOHE040906MTCNRMA1"/>
    <m/>
    <s v="Aceptado"/>
    <x v="2"/>
    <m/>
    <m/>
    <m/>
    <m/>
    <n v="9"/>
    <n v="32546"/>
  </r>
  <r>
    <n v="1179"/>
    <x v="1"/>
    <x v="2"/>
    <d v="2024-09-18T00:00:00"/>
    <s v="MOHE040906MTCNRMA1"/>
    <m/>
    <s v="Rechazado"/>
    <x v="1"/>
    <s v="POR FALTA DE DOCUMENTACIÓN. ENVIÓ LOS REQUISITOS PARA REALIZAR EL ASENTAMIENTO SERIAN: ACTA DE NACIMIENTOS DE LOS PADRES ACTUALIZADA Y PAPEL VALORADO DEL REGISTRO CIVIL, INE DE LOS PADRES, CERTIFICADO DE NACIMIENTO, CARTILLA DE VACUNACIÓN, DOS TESTIGOS CON IDENTIFICACIÓN, Y CURP DE LOS PADRES. SE DEBE PRESENTAR ORIGINAL Y DOS COPIAS DE CADA DOCUMENTOS."/>
    <s v="Falta de requisitos solicitados"/>
    <m/>
    <m/>
    <n v="9"/>
    <n v="32546"/>
  </r>
  <r>
    <n v="1178"/>
    <x v="2"/>
    <x v="3"/>
    <d v="2024-09-18T00:00:00"/>
    <s v="CAS1411256Q7"/>
    <m/>
    <s v="Aceptado"/>
    <x v="2"/>
    <m/>
    <m/>
    <m/>
    <m/>
    <n v="9"/>
    <n v="32546"/>
  </r>
  <r>
    <n v="1177"/>
    <x v="1"/>
    <x v="1"/>
    <d v="2024-09-18T00:00:00"/>
    <s v="OEHV820510MTCLRR08"/>
    <m/>
    <s v="Aceptado"/>
    <x v="2"/>
    <m/>
    <m/>
    <m/>
    <m/>
    <n v="9"/>
    <n v="32546"/>
  </r>
  <r>
    <n v="1176"/>
    <x v="0"/>
    <x v="4"/>
    <d v="2024-09-17T00:00:00"/>
    <s v="COZC751222GJ1"/>
    <m/>
    <s v="Rechazado"/>
    <x v="1"/>
    <s v="Favor de iniciar de nuevo el trámite con las siguientes correcciones realizadas: -El trámite correspondiente es el de ACTUALIZACIÓN -El rubro 056ASESORIAS Y SERVICIOS PROFESIONALES no coincide con alguna de sus actividades económicas -Falta copia del formato de abono en cuenta sellado y firmado por la dirección de finanzas municipal, actualizado."/>
    <s v="información erronea o no corresponde a lo solicitado"/>
    <m/>
    <m/>
    <n v="10"/>
    <n v="32546"/>
  </r>
  <r>
    <n v="1175"/>
    <x v="1"/>
    <x v="1"/>
    <d v="2024-09-17T00:00:00"/>
    <s v="REOI900430MTCYCS00"/>
    <m/>
    <s v="Rechazado"/>
    <x v="1"/>
    <s v="PARA QUE SE GENERE UNA BUSQUEDA DE UN ACTA EN PARTICULAR, DEBE IDENTIFICARLA EN EL RUBRO DEL ANEXO &quot;DOCUMENTOS DE SOPORTE PARA TRAMITE&quot;, EN SU SOLICITUD DE TRAMITE DE ACTA ANEXO DOCUMENTACION DE DOS PERSONAS DISTINTAS, SI REQUIERE DE MAS TRAMITES, SE DEBEN INICIAR POR SEPARADO."/>
    <s v="Formato de Solicitud no fue debidamente llenada y falta de requisitos"/>
    <m/>
    <m/>
    <n v="10"/>
    <n v="32546"/>
  </r>
  <r>
    <n v="1174"/>
    <x v="3"/>
    <x v="5"/>
    <d v="2024-09-17T00:00:00"/>
    <s v="ESC 60529 NOT. 7"/>
    <m/>
    <s v="Rechazado"/>
    <x v="1"/>
    <s v="FAVOR DE CORREGIR UBICACION DEL PREDIO, DE ACUERDO A LO QUE INDICA EL AREA DE CARTOGRAFIA."/>
    <s v="información erronea o no corresponde a lo solicitado"/>
    <m/>
    <m/>
    <n v="10"/>
    <n v="32546"/>
  </r>
  <r>
    <n v="1173"/>
    <x v="1"/>
    <x v="1"/>
    <d v="2024-09-17T00:00:00"/>
    <s v="REOI900430MTCYCS00"/>
    <m/>
    <s v="Finalizado"/>
    <x v="0"/>
    <m/>
    <m/>
    <m/>
    <m/>
    <n v="10"/>
    <n v="32546"/>
  </r>
  <r>
    <n v="1172"/>
    <x v="0"/>
    <x v="0"/>
    <d v="2024-09-17T00:00:00"/>
    <s v="CIB140327DT4"/>
    <m/>
    <s v="Rechazado"/>
    <x v="1"/>
    <s v="Es necesario inicia de nuevo el trámite, esta vez seleccionando la opción de ACTUALIZACION en el padrón de proveedores."/>
    <s v="información erronea o no corresponde a lo solicitado"/>
    <m/>
    <m/>
    <n v="10"/>
    <n v="32546"/>
  </r>
  <r>
    <n v="1171"/>
    <x v="1"/>
    <x v="1"/>
    <d v="2024-09-17T00:00:00"/>
    <s v="GOGM630823HTCMMN08"/>
    <m/>
    <s v="Finalizado"/>
    <x v="0"/>
    <m/>
    <m/>
    <m/>
    <m/>
    <n v="10"/>
    <n v="32546"/>
  </r>
  <r>
    <n v="1170"/>
    <x v="3"/>
    <x v="5"/>
    <d v="2024-09-17T00:00:00"/>
    <s v="ESC. 6224 NOT. 23"/>
    <m/>
    <s v="Aceptado"/>
    <x v="3"/>
    <m/>
    <m/>
    <m/>
    <m/>
    <n v="10"/>
    <n v="32546"/>
  </r>
  <r>
    <n v="1169"/>
    <x v="3"/>
    <x v="5"/>
    <d v="2024-09-17T00:00:00"/>
    <s v="ESC. 6185 NOT. 23"/>
    <m/>
    <s v="Aceptado"/>
    <x v="4"/>
    <m/>
    <m/>
    <m/>
    <m/>
    <n v="10"/>
    <n v="32546"/>
  </r>
  <r>
    <n v="1168"/>
    <x v="1"/>
    <x v="1"/>
    <d v="2024-09-16T00:00:00"/>
    <s v="HEMK980512MTCRXR03"/>
    <m/>
    <s v="Finalizado"/>
    <x v="0"/>
    <m/>
    <m/>
    <m/>
    <m/>
    <n v="11"/>
    <n v="32546"/>
  </r>
  <r>
    <n v="1167"/>
    <x v="1"/>
    <x v="1"/>
    <d v="2024-09-16T00:00:00"/>
    <s v="PAPY810115MTCNRD06"/>
    <m/>
    <s v="Finalizado"/>
    <x v="0"/>
    <m/>
    <m/>
    <m/>
    <m/>
    <n v="11"/>
    <n v="32546"/>
  </r>
  <r>
    <n v="1166"/>
    <x v="1"/>
    <x v="1"/>
    <d v="2024-09-15T00:00:00"/>
    <s v="MEBM770719HTCZTN06"/>
    <m/>
    <s v="Aceptado"/>
    <x v="2"/>
    <m/>
    <m/>
    <m/>
    <m/>
    <n v="11"/>
    <n v="32546"/>
  </r>
  <r>
    <n v="1165"/>
    <x v="3"/>
    <x v="5"/>
    <d v="2024-09-14T00:00:00"/>
    <s v="SAMA890614HTCNYD03"/>
    <m/>
    <s v="Rechazado"/>
    <x v="1"/>
    <s v="MISMA OBSERVACION DEL FOLIO 1164 Y ESTE FOLIO 1165 INGRESAN LO MISMO Y FALTA LA ESCITURA Y EL PAGO DE LA MULTA POR LA COSNTRUCCION NO REGISTRADA DE 222.04M2."/>
    <s v="Falta de requisitos solicitados"/>
    <m/>
    <m/>
    <n v="11"/>
    <n v="32546"/>
  </r>
  <r>
    <n v="1164"/>
    <x v="3"/>
    <x v="5"/>
    <d v="2024-09-14T00:00:00"/>
    <s v="SAMA890614HTCNYD03"/>
    <m/>
    <s v="Rechazado"/>
    <x v="1"/>
    <s v="ANEXAR LA ESCRITURA Y EL PAGO DE MULTA POR LA CONSTRUCCION Y/O CONSTANCIA DE REGULARIZACION DE OBRA."/>
    <s v="Falta de requisitos solicitados"/>
    <m/>
    <m/>
    <n v="11"/>
    <n v="32546"/>
  </r>
  <r>
    <n v="1163"/>
    <x v="3"/>
    <x v="5"/>
    <d v="2024-09-14T00:00:00"/>
    <s v="ESC 27583 / NOT 31"/>
    <m/>
    <s v="Aceptado"/>
    <x v="3"/>
    <m/>
    <m/>
    <m/>
    <m/>
    <n v="11"/>
    <n v="32546"/>
  </r>
  <r>
    <n v="1162"/>
    <x v="3"/>
    <x v="5"/>
    <d v="2024-09-14T00:00:00"/>
    <s v="ESC 27577 / NOT 31"/>
    <m/>
    <s v="Finalizado"/>
    <x v="0"/>
    <m/>
    <m/>
    <m/>
    <m/>
    <n v="11"/>
    <n v="32546"/>
  </r>
  <r>
    <n v="1161"/>
    <x v="3"/>
    <x v="5"/>
    <d v="2024-09-13T00:00:00"/>
    <s v="GAMD030311HCSRRRA4"/>
    <m/>
    <s v="Rechazado"/>
    <x v="1"/>
    <s v="INCUMPLIMIEENTO DE REQUISITOS"/>
    <s v="Falta de requisitos solicitados"/>
    <m/>
    <m/>
    <n v="12"/>
    <n v="32546"/>
  </r>
  <r>
    <n v="1160"/>
    <x v="3"/>
    <x v="5"/>
    <d v="2024-09-13T00:00:00"/>
    <s v="ESC 27564 / NOT 31"/>
    <m/>
    <s v="Finalizado"/>
    <x v="0"/>
    <m/>
    <m/>
    <m/>
    <m/>
    <n v="12"/>
    <n v="32546"/>
  </r>
  <r>
    <n v="1159"/>
    <x v="1"/>
    <x v="1"/>
    <d v="2024-09-13T00:00:00"/>
    <s v="MEBM770719HTCZTN06"/>
    <m/>
    <s v="Aceptado"/>
    <x v="2"/>
    <m/>
    <m/>
    <m/>
    <m/>
    <n v="12"/>
    <n v="32546"/>
  </r>
  <r>
    <n v="1158"/>
    <x v="3"/>
    <x v="5"/>
    <d v="2024-09-13T00:00:00"/>
    <s v="ESC 60143 NOT 27"/>
    <m/>
    <s v="Aceptado"/>
    <x v="3"/>
    <m/>
    <m/>
    <m/>
    <m/>
    <n v="12"/>
    <n v="32546"/>
  </r>
  <r>
    <n v="1157"/>
    <x v="3"/>
    <x v="6"/>
    <d v="2024-09-13T00:00:00"/>
    <m/>
    <s v="CHO060831MD7"/>
    <s v="Rechazado"/>
    <x v="1"/>
    <s v="- DEBERA SUBIR PAGO DE AGUA LEGIBLE - NO ES NECESARIO SUBIR USO DE SUELO, NI FOTOS (YA SE TIENEN EN EL EXPEDIENTE) - POR CAMBIO DE ADMINISTRACION MUNICIPAL SE CIERRAN LOS TRAMITES EN LINEA, REANUDANDO A PARTIR DEL 05 DE OCTUBRE, POR LO QUE EN SU MOMENTO DEBERA ACTUALIZAR LA FECHA DE SU SOLICITUD"/>
    <s v="Documentación no vigente o actual"/>
    <m/>
    <m/>
    <n v="12"/>
    <n v="32546"/>
  </r>
  <r>
    <n v="1156"/>
    <x v="0"/>
    <x v="0"/>
    <d v="2024-09-13T00:00:00"/>
    <m/>
    <s v="QCT240213DD5"/>
    <s v="Finalizado"/>
    <x v="0"/>
    <m/>
    <m/>
    <m/>
    <m/>
    <n v="12"/>
    <n v="32546"/>
  </r>
  <r>
    <n v="1155"/>
    <x v="1"/>
    <x v="1"/>
    <d v="2024-09-13T00:00:00"/>
    <s v="PEME060427HTCRNSA0"/>
    <m/>
    <s v="Finalizado"/>
    <x v="0"/>
    <m/>
    <m/>
    <m/>
    <m/>
    <n v="12"/>
    <n v="32546"/>
  </r>
  <r>
    <n v="1154"/>
    <x v="3"/>
    <x v="5"/>
    <d v="2024-09-13T00:00:00"/>
    <s v="ESC 27572 / NOT 31"/>
    <m/>
    <s v="Aceptado"/>
    <x v="3"/>
    <m/>
    <m/>
    <m/>
    <m/>
    <n v="12"/>
    <n v="32546"/>
  </r>
  <r>
    <n v="1153"/>
    <x v="3"/>
    <x v="5"/>
    <d v="2024-09-13T00:00:00"/>
    <s v="GAMD030311HCSRRRA4"/>
    <m/>
    <s v="Rechazado"/>
    <x v="1"/>
    <s v="ANEXAR EN FORMATO DE MANIFESTACION UNICA LA MEDIDA AL NORESTE."/>
    <s v="Formato de Solicitud no fue debidamente llenada y falta de requisitos"/>
    <m/>
    <m/>
    <n v="12"/>
    <n v="32546"/>
  </r>
  <r>
    <n v="1152"/>
    <x v="3"/>
    <x v="5"/>
    <d v="2024-09-13T00:00:00"/>
    <s v="ESC 27505 / NOT 31"/>
    <m/>
    <s v="Pagado"/>
    <x v="3"/>
    <m/>
    <m/>
    <m/>
    <m/>
    <n v="12"/>
    <n v="32546"/>
  </r>
  <r>
    <n v="1151"/>
    <x v="3"/>
    <x v="5"/>
    <d v="2024-09-13T00:00:00"/>
    <s v="ESC 27484 / NOT 31"/>
    <m/>
    <s v="Aceptado"/>
    <x v="4"/>
    <m/>
    <m/>
    <m/>
    <m/>
    <n v="12"/>
    <n v="32546"/>
  </r>
  <r>
    <n v="1150"/>
    <x v="3"/>
    <x v="5"/>
    <d v="2024-09-13T00:00:00"/>
    <s v="SAMA890614HTCNYD03"/>
    <m/>
    <s v="Rechazado"/>
    <x v="1"/>
    <s v="CORREGIR EN FORMATO DE MANIFESTACION LA SUPERFICIE DE TERRENO Y ANEXAR LA SUPERFICIE DEL AREA PRIVATIVA."/>
    <s v="información erronea o no corresponde a lo solicitado"/>
    <m/>
    <m/>
    <n v="12"/>
    <n v="32546"/>
  </r>
  <r>
    <n v="1149"/>
    <x v="3"/>
    <x v="6"/>
    <d v="2024-09-13T00:00:00"/>
    <s v="VARE911023MVZZDL07"/>
    <m/>
    <s v="Finalizado"/>
    <x v="0"/>
    <m/>
    <m/>
    <m/>
    <m/>
    <n v="12"/>
    <n v="32546"/>
  </r>
  <r>
    <n v="1148"/>
    <x v="0"/>
    <x v="7"/>
    <d v="2024-09-13T00:00:00"/>
    <s v="CUJB820226HTCRMR04"/>
    <s v="CAN190910PU9"/>
    <s v="Finalizado"/>
    <x v="0"/>
    <m/>
    <m/>
    <m/>
    <m/>
    <n v="12"/>
    <n v="32546"/>
  </r>
  <r>
    <n v="1147"/>
    <x v="3"/>
    <x v="6"/>
    <d v="2024-09-12T00:00:00"/>
    <m/>
    <m/>
    <s v="Rechazado"/>
    <x v="1"/>
    <s v="OBSERVACIONES: EL FORMATO DE SOLICITUD DEBERA TENER FECHA DEL DIA EN QUE SE SUBE LA DOCUMENTACION, TAMBIEN DEBERA ESPECIFICAR EL NUMERO DE EMPLEADOS (NO COLOCAR RANGO). EL PREDIAL NO ES LEGIBLE LA DOCUMENTACION QUE SE SUBE DEBE SER LEGIBLE Y DE PREFERENCIA QUE SEA ESCANEO."/>
    <s v="Formato de Solicitud no fue debidamente llenada y falta de requisitos"/>
    <m/>
    <m/>
    <m/>
    <n v="32546"/>
  </r>
  <r>
    <n v="1146"/>
    <x v="3"/>
    <x v="5"/>
    <d v="2024-09-12T00:00:00"/>
    <s v="SOOM970525MTCLRR07"/>
    <m/>
    <s v="Rechazado"/>
    <x v="1"/>
    <s v="FALTO CORREGIR EN TESTIMONIO LA OBSERVACION DEL AREA DE VERIFICACION CATASTRAL EN CUANTO ALA UBICACION"/>
    <s v="Documentación no vigente o actual"/>
    <m/>
    <m/>
    <n v="13"/>
    <n v="32546"/>
  </r>
  <r>
    <n v="1145"/>
    <x v="0"/>
    <x v="0"/>
    <d v="2024-09-12T00:00:00"/>
    <s v="GOHL840220MF6"/>
    <m/>
    <s v="Rechazado"/>
    <x v="1"/>
    <s v="Comenzar de nuevo el trámite y marcar el tipo de trámite en la plataforma como actualización en el padrón de proveedores."/>
    <s v="información erronea o no corresponde a lo solicitado"/>
    <m/>
    <m/>
    <m/>
    <n v="32546"/>
  </r>
  <r>
    <n v="1144"/>
    <x v="3"/>
    <x v="5"/>
    <d v="2024-09-12T00:00:00"/>
    <s v="LODC800716MTCPZR00"/>
    <m/>
    <s v="Rechazado"/>
    <x v="1"/>
    <s v="CORREGIR EN EL PLANO EL NOMBRE DEL ADQUIRIENTE Y CORREGIR ORIENTACIONES Y MEDIDAS EN LA MANIFESTACION UNICA NO COINCIDE CON EL PLANO."/>
    <s v="información erronea o no corresponde a lo solicitado"/>
    <m/>
    <m/>
    <n v="13"/>
    <n v="32546"/>
  </r>
  <r>
    <n v="1143"/>
    <x v="3"/>
    <x v="5"/>
    <d v="2024-09-12T00:00:00"/>
    <s v="ESC. 42905 NOT 7"/>
    <m/>
    <s v="Rechazado"/>
    <x v="1"/>
    <s v="LA UBICACION CORRECTA LA QUE DESSCRIBE EL AREA DE CARTOGRAFIA"/>
    <s v="información erronea o no corresponde a lo solicitado"/>
    <m/>
    <m/>
    <n v="13"/>
    <n v="32546"/>
  </r>
  <r>
    <n v="1142"/>
    <x v="2"/>
    <x v="3"/>
    <d v="2024-09-12T00:00:00"/>
    <s v="BAX871207MN3"/>
    <m/>
    <s v="Aceptado"/>
    <x v="2"/>
    <m/>
    <m/>
    <m/>
    <m/>
    <n v="13"/>
    <n v="32546"/>
  </r>
  <r>
    <n v="1141"/>
    <x v="3"/>
    <x v="5"/>
    <d v="2024-09-12T00:00:00"/>
    <s v="ESC. 60513 N27"/>
    <m/>
    <s v="Aceptado"/>
    <x v="3"/>
    <m/>
    <m/>
    <m/>
    <m/>
    <n v="13"/>
    <n v="32546"/>
  </r>
  <r>
    <n v="1140"/>
    <x v="3"/>
    <x v="5"/>
    <d v="2024-09-12T00:00:00"/>
    <s v="ESC. 60399 N27"/>
    <m/>
    <s v="Aceptado"/>
    <x v="3"/>
    <m/>
    <m/>
    <m/>
    <m/>
    <n v="13"/>
    <n v="32546"/>
  </r>
  <r>
    <n v="1139"/>
    <x v="3"/>
    <x v="5"/>
    <d v="2024-09-12T00:00:00"/>
    <s v="ESC. 60440 N27"/>
    <m/>
    <s v="Aceptado"/>
    <x v="3"/>
    <m/>
    <m/>
    <m/>
    <m/>
    <n v="13"/>
    <n v="32546"/>
  </r>
  <r>
    <n v="1138"/>
    <x v="0"/>
    <x v="0"/>
    <d v="2024-09-12T00:00:00"/>
    <s v="CCM110420II4"/>
    <m/>
    <s v="Rechazado"/>
    <x v="1"/>
    <s v="Es necesario comenzar de nuevo el trámite, debido a que el trámite que a usted le corresponde es el de actualización, es necesario en su solicitud en lugar de alta solicite la actualización."/>
    <s v="información erronea o no corresponde a lo solicitado"/>
    <m/>
    <m/>
    <m/>
    <n v="32546"/>
  </r>
  <r>
    <n v="1137"/>
    <x v="0"/>
    <x v="7"/>
    <d v="2024-09-12T00:00:00"/>
    <s v="CUJB820226HTCRMR04"/>
    <m/>
    <s v="Rechazado"/>
    <x v="1"/>
    <s v="Favor iniciar de nuevo el trámite, y subir toda la documentación, ya que falta la última declaración anual del impuesto (ISR, IVA, IETU) del último ejercicio fiscal."/>
    <s v="Falta de requisitos solicitados"/>
    <m/>
    <m/>
    <m/>
    <n v="32546"/>
  </r>
  <r>
    <n v="1136"/>
    <x v="3"/>
    <x v="5"/>
    <d v="2024-09-12T00:00:00"/>
    <s v="ESC. 60524 N27"/>
    <m/>
    <s v="Aceptado"/>
    <x v="3"/>
    <m/>
    <m/>
    <m/>
    <m/>
    <n v="13"/>
    <n v="32546"/>
  </r>
  <r>
    <n v="1135"/>
    <x v="0"/>
    <x v="7"/>
    <d v="2024-09-12T00:00:00"/>
    <s v="DMH181031KC0"/>
    <m/>
    <s v="Finalizado"/>
    <x v="0"/>
    <m/>
    <m/>
    <m/>
    <m/>
    <n v="13"/>
    <n v="32546"/>
  </r>
  <r>
    <n v="1134"/>
    <x v="3"/>
    <x v="5"/>
    <d v="2024-09-11T00:00:00"/>
    <s v="ESC. 59384 N27"/>
    <m/>
    <s v="Rechazado"/>
    <x v="1"/>
    <s v="INCUMPLIMIENTO DE REQUISITOS"/>
    <s v="Falta de requisitos solicitados"/>
    <m/>
    <m/>
    <n v="14"/>
    <n v="32546"/>
  </r>
  <r>
    <n v="1133"/>
    <x v="3"/>
    <x v="5"/>
    <d v="2024-09-11T00:00:00"/>
    <s v="ESC. 45170 N27"/>
    <m/>
    <s v="Rechazado"/>
    <x v="1"/>
    <s v="LA DIRECCION EN EL PLANO ES ILEGIBLE"/>
    <s v="Documentación no legible"/>
    <m/>
    <m/>
    <n v="14"/>
    <n v="32546"/>
  </r>
  <r>
    <n v="1132"/>
    <x v="3"/>
    <x v="5"/>
    <d v="2024-09-11T00:00:00"/>
    <s v="ESC. 60400 N27"/>
    <m/>
    <s v="Aceptado"/>
    <x v="3"/>
    <m/>
    <m/>
    <m/>
    <m/>
    <n v="14"/>
    <n v="32546"/>
  </r>
  <r>
    <n v="1131"/>
    <x v="2"/>
    <x v="3"/>
    <d v="2024-09-11T00:00:00"/>
    <s v="OCP080222RG3"/>
    <m/>
    <s v="Aceptado"/>
    <x v="2"/>
    <m/>
    <m/>
    <m/>
    <m/>
    <n v="14"/>
    <n v="32546"/>
  </r>
  <r>
    <n v="1130"/>
    <x v="1"/>
    <x v="1"/>
    <d v="2024-09-10T00:00:00"/>
    <s v="PEOM060424MTCRLXA2"/>
    <m/>
    <s v="Rechazado"/>
    <x v="1"/>
    <s v="NO REALIZA PAGO CORRESPONDIENTE"/>
    <s v="Por superar el tiempo otorgado para el pago correspondiente del trámite"/>
    <m/>
    <m/>
    <n v="15"/>
    <n v="32546"/>
  </r>
  <r>
    <n v="1129"/>
    <x v="3"/>
    <x v="5"/>
    <d v="2024-09-10T00:00:00"/>
    <s v="ESC. 60607 N27"/>
    <m/>
    <s v="Aceptado"/>
    <x v="3"/>
    <m/>
    <m/>
    <m/>
    <m/>
    <n v="15"/>
    <n v="32546"/>
  </r>
  <r>
    <n v="1128"/>
    <x v="3"/>
    <x v="5"/>
    <d v="2024-09-10T00:00:00"/>
    <s v="ESC 60060 NOT 27"/>
    <m/>
    <s v="Aceptado"/>
    <x v="3"/>
    <m/>
    <m/>
    <m/>
    <m/>
    <n v="15"/>
    <n v="32546"/>
  </r>
  <r>
    <n v="1127"/>
    <x v="3"/>
    <x v="5"/>
    <d v="2024-09-10T00:00:00"/>
    <s v="ESC 59568 NOT 27"/>
    <m/>
    <s v="Rechazado"/>
    <x v="1"/>
    <s v="AGREGAR LA CALLE EN MANIFESTACION UNICA , PLANO Y TESTIMONIO SEGUN MUESTRA EL PLANO QUEDA SOBRE LA CALLE 1 NORTE."/>
    <s v="información erronea o no corresponde a lo solicitado"/>
    <m/>
    <m/>
    <n v="15"/>
    <n v="32546"/>
  </r>
  <r>
    <n v="1126"/>
    <x v="3"/>
    <x v="5"/>
    <d v="2024-09-10T00:00:00"/>
    <s v="ESC. 60324 N27"/>
    <m/>
    <s v="Aceptado"/>
    <x v="3"/>
    <m/>
    <m/>
    <m/>
    <m/>
    <n v="15"/>
    <n v="32546"/>
  </r>
  <r>
    <n v="1125"/>
    <x v="2"/>
    <x v="3"/>
    <d v="2024-09-10T00:00:00"/>
    <s v="CAO191031AM0"/>
    <m/>
    <s v="Rechazado"/>
    <x v="1"/>
    <s v="El contribuyente hara el tramite presencial"/>
    <s v="Por petición del interesado/ lo realizó de manera presencial"/>
    <m/>
    <m/>
    <m/>
    <n v="32546"/>
  </r>
  <r>
    <n v="1124"/>
    <x v="1"/>
    <x v="1"/>
    <d v="2024-09-10T00:00:00"/>
    <m/>
    <m/>
    <s v="Rechazado"/>
    <x v="1"/>
    <s v="NO REALIZA PAGO CORRESPONDIENTE"/>
    <s v="Por superar el tiempo otorgado para el pago correspondiente del trámite"/>
    <m/>
    <m/>
    <n v="15"/>
    <n v="32546"/>
  </r>
  <r>
    <n v="1123"/>
    <x v="1"/>
    <x v="1"/>
    <d v="2024-09-10T00:00:00"/>
    <m/>
    <m/>
    <s v="Rechazado"/>
    <x v="1"/>
    <s v="NO REALIZA PAGO CORRESPONDIENTE"/>
    <s v="Por superar el tiempo otorgado para el pago correspondiente del trámite"/>
    <m/>
    <m/>
    <n v="15"/>
    <n v="32546"/>
  </r>
  <r>
    <n v="1122"/>
    <x v="2"/>
    <x v="3"/>
    <d v="2024-09-10T00:00:00"/>
    <m/>
    <m/>
    <s v="Rechazado"/>
    <x v="1"/>
    <s v="La razon social es del inmueble no del acreditado"/>
    <s v="información erronea o no corresponde a lo solicitado"/>
    <m/>
    <m/>
    <m/>
    <n v="32546"/>
  </r>
  <r>
    <n v="1121"/>
    <x v="1"/>
    <x v="1"/>
    <d v="2024-09-10T00:00:00"/>
    <s v="AIOV800807HOCVSN03"/>
    <m/>
    <s v="Rechazado"/>
    <x v="1"/>
    <s v="NO REALIZA PAGO CORRESPONDIENTE"/>
    <s v="Por superar el tiempo otorgado para el pago correspondiente del trámite"/>
    <m/>
    <m/>
    <n v="15"/>
    <n v="32546"/>
  </r>
  <r>
    <n v="1120"/>
    <x v="1"/>
    <x v="1"/>
    <d v="2024-09-10T00:00:00"/>
    <s v="OAHG890109HTCRRRR0"/>
    <m/>
    <s v="Rechazado"/>
    <x v="1"/>
    <s v="NO REALIZA PAGO CORRESPONDIENTE"/>
    <s v="Por superar el tiempo otorgado para el pago correspondiente del trámite"/>
    <m/>
    <m/>
    <n v="15"/>
    <n v="32546"/>
  </r>
  <r>
    <n v="1119"/>
    <x v="1"/>
    <x v="1"/>
    <d v="2024-09-10T00:00:00"/>
    <s v="OAHF920417HTCRRROO"/>
    <m/>
    <s v="Rechazado"/>
    <x v="1"/>
    <s v="NO REALIZA PAGO CORRESPONDIENTE"/>
    <s v="Por superar el tiempo otorgado para el pago correspondiente del trámite"/>
    <m/>
    <m/>
    <n v="15"/>
    <n v="32546"/>
  </r>
  <r>
    <n v="1118"/>
    <x v="3"/>
    <x v="6"/>
    <d v="2024-09-10T00:00:00"/>
    <m/>
    <m/>
    <s v="Finalizado"/>
    <x v="0"/>
    <m/>
    <m/>
    <m/>
    <m/>
    <n v="15"/>
    <n v="32546"/>
  </r>
  <r>
    <n v="1117"/>
    <x v="3"/>
    <x v="6"/>
    <d v="2024-09-10T00:00:00"/>
    <m/>
    <m/>
    <s v="Rechazado"/>
    <x v="1"/>
    <s v="DEBERA SUBIR TICKET DE COBRO DE AGUA AL DIA SIN ADEUDOS (TIENE PENDIENTE DE PAGO EL BIMESTRE CORRESPONDIENTE A MAY-JUN)."/>
    <s v="Documentación no vigente o actual"/>
    <m/>
    <m/>
    <m/>
    <n v="32546"/>
  </r>
  <r>
    <n v="1116"/>
    <x v="1"/>
    <x v="1"/>
    <d v="2024-09-10T00:00:00"/>
    <m/>
    <m/>
    <s v="Rechazado"/>
    <x v="1"/>
    <s v="EL ACTA DE MATRIMONIO QUE REQUIERE TRAMITAR, NO SE ENCUENTRA DISPONIBLE EN LA PLATAFORMA SID PARA SU IMPRESION, POR LO QUE DEBE ACUDIR A LA OFICIALIA 02 DE CENTRO, EN LA QUE SE ENCUENTRA INSCRITA SU ACTA PARA TRAMITARLA AHI, LA QUE ESTA UBICADA EN LA CALLE MORELOS ESQUINA CALLE REFORMA, COLONIA ATASTA."/>
    <s v="No se encontró registro alguno con los datos proporcionados"/>
    <m/>
    <m/>
    <m/>
    <n v="32546"/>
  </r>
  <r>
    <n v="1115"/>
    <x v="3"/>
    <x v="5"/>
    <d v="2024-09-10T00:00:00"/>
    <s v="ESC 27561 / NOT 31"/>
    <m/>
    <s v="Aceptado"/>
    <x v="3"/>
    <m/>
    <m/>
    <m/>
    <m/>
    <n v="15"/>
    <n v="32546"/>
  </r>
  <r>
    <n v="1114"/>
    <x v="3"/>
    <x v="6"/>
    <d v="2024-09-10T00:00:00"/>
    <m/>
    <m/>
    <s v="Rechazado"/>
    <x v="1"/>
    <s v="• SOLICITUD DEBIDAMENTE REQUISITADA Y FORMADA POR EL REPRESENTANTE LEGAL DE LA EMPRESA, DEBE PONER FECHA DEL DIA QUE SE SUBE LA DOCUMENTACION. • CONSTANCIA DE SITUACION FISCAL, NO MAYOR A TRES MESES • PODER NOTARIAL • IDENTIFICACION OFICIAL VIGENTE DEL REPRESENTANTE LEGAL • TICKET DE COBRO DE PREDIAL AL DIA 2024 • TICKET DE COBRO DE AGUA AL DIA, PERMISO DE CONAGUA EN CASO DE USO DE POZO O CARTA DE SITUACION SAS • CONSTANCIA DE PROTECCION CIVIL VIGENTE. • COPIA DE LA LICENCIA DE FUNCIONAMIENTO ANTERIOR"/>
    <s v="Formato de Solicitud no fue debidamente llenada y falta de requisitos"/>
    <m/>
    <m/>
    <m/>
    <n v="32546"/>
  </r>
  <r>
    <n v="1113"/>
    <x v="3"/>
    <x v="5"/>
    <d v="2024-09-09T00:00:00"/>
    <m/>
    <m/>
    <s v="Rechazado"/>
    <x v="1"/>
    <s v="CORREGIR EN MANIFESTACION UNICA LOS COLINDANTES AL ESTE Y OESTE"/>
    <s v="información erronea o no corresponde a lo solicitado"/>
    <m/>
    <m/>
    <n v="16"/>
    <n v="32546"/>
  </r>
  <r>
    <n v="1112"/>
    <x v="3"/>
    <x v="5"/>
    <d v="2024-09-09T00:00:00"/>
    <s v="ESC 27592 / NOT 31"/>
    <m/>
    <s v="Finalizado"/>
    <x v="0"/>
    <m/>
    <m/>
    <m/>
    <m/>
    <n v="16"/>
    <n v="32546"/>
  </r>
  <r>
    <n v="1111"/>
    <x v="3"/>
    <x v="8"/>
    <d v="2024-09-09T00:00:00"/>
    <m/>
    <m/>
    <s v="Finalizado"/>
    <x v="0"/>
    <m/>
    <m/>
    <m/>
    <m/>
    <n v="16"/>
    <n v="32546"/>
  </r>
  <r>
    <n v="1110"/>
    <x v="3"/>
    <x v="5"/>
    <d v="2024-09-09T00:00:00"/>
    <s v="ESC 27574 / NOT 31"/>
    <m/>
    <s v="Finalizado"/>
    <x v="0"/>
    <m/>
    <m/>
    <m/>
    <m/>
    <n v="16"/>
    <n v="32546"/>
  </r>
  <r>
    <n v="1109"/>
    <x v="3"/>
    <x v="5"/>
    <d v="2024-09-09T00:00:00"/>
    <s v="ESC 27535 / NOT 31"/>
    <m/>
    <s v="Finalizado"/>
    <x v="0"/>
    <m/>
    <m/>
    <m/>
    <m/>
    <n v="16"/>
    <n v="32546"/>
  </r>
  <r>
    <n v="1108"/>
    <x v="3"/>
    <x v="5"/>
    <d v="2024-09-09T00:00:00"/>
    <s v="ESC 27513 / NOT 31"/>
    <m/>
    <s v="Finalizado"/>
    <x v="0"/>
    <m/>
    <m/>
    <m/>
    <m/>
    <n v="16"/>
    <n v="32546"/>
  </r>
  <r>
    <n v="1107"/>
    <x v="3"/>
    <x v="5"/>
    <d v="2024-09-09T00:00:00"/>
    <s v="ESC 27405 / NOT 31"/>
    <m/>
    <s v="Finalizado"/>
    <x v="0"/>
    <m/>
    <m/>
    <m/>
    <m/>
    <n v="16"/>
    <n v="32546"/>
  </r>
  <r>
    <n v="1106"/>
    <x v="3"/>
    <x v="5"/>
    <d v="2024-09-09T00:00:00"/>
    <m/>
    <m/>
    <s v="Rechazado"/>
    <x v="1"/>
    <s v="CORREGIR TODOS LOS DOCUMENTOS LA UBICACION ES VILLA PARRILLA NO RIA."/>
    <s v="información erronea o no corresponde a lo solicitado"/>
    <m/>
    <m/>
    <m/>
    <n v="32546"/>
  </r>
  <r>
    <n v="1105"/>
    <x v="4"/>
    <x v="9"/>
    <d v="2024-09-09T00:00:00"/>
    <m/>
    <m/>
    <s v="Rechazado"/>
    <x v="1"/>
    <s v="DEBIDO A PROBLEMAS TÉCNICOS, Y DERIVADO DEL CIERRE DE LA PLATAFORMA DIGITAL, NO ES POSIBLE POR EL MOMENTO DAR CONTINUIDAD A SU SOLICITUD"/>
    <s v="Problemas ténicos diversos para dar continuidad a la atención del trámite o servicio"/>
    <m/>
    <m/>
    <m/>
    <n v="32546"/>
  </r>
  <r>
    <n v="1104"/>
    <x v="3"/>
    <x v="6"/>
    <d v="2024-09-09T00:00:00"/>
    <m/>
    <m/>
    <s v="Rechazado"/>
    <x v="1"/>
    <s v="• ACTUALIZAR LA CONSTANCIA DE SITUACION FISCAL, DEBE SER NO MAYOR A 3 MESES (HOY SE VENCE). • IDENTIFICACION OFICAL VIGENTE (DEBERA SUBIRLO EN PDF, AMBOS LADOS EN LA MISMA HOJA) • TICKET DE COBRO DE AGUA DEBERA SUBIR EL BIMESTRE DE JUL-AGO • CONSTANCIA DE PROTECCION CIVIL DEBERA CORREGIR EL DOMICILIO COMO SE LE HIZO LA OBSERVACION (ES CIRCUITO INTERIOR CARLOS PELLICER CAMARA NUM. 501 LOCAL ( ) PLAZA ALTABRISA, COL. PLUTARCO ELIAS CALLES C. P. 86170, VILLAHERMOSA, CENTRO, TABASCO). • LOS DOCUMENTOS DEBERAN SUBIRSE EN PDF Y POR SEPARADO PARA NO EXCEDER EL LIMITE DE 20 MG POR DOCUMENTO."/>
    <s v="Falta de requisitos solicitados"/>
    <m/>
    <m/>
    <m/>
    <n v="32546"/>
  </r>
  <r>
    <n v="1103"/>
    <x v="3"/>
    <x v="10"/>
    <d v="2024-09-09T00:00:00"/>
    <m/>
    <m/>
    <s v="Rechazado"/>
    <x v="1"/>
    <s v="FAVOR DE INFORMAR QUE TRAMITE QUIERE REALIZAR Y A QUE NOTARIA PERTENECE"/>
    <s v="información erronea o no corresponde a lo solicitado"/>
    <m/>
    <m/>
    <m/>
    <n v="32546"/>
  </r>
  <r>
    <n v="1102"/>
    <x v="3"/>
    <x v="11"/>
    <d v="2024-09-09T00:00:00"/>
    <m/>
    <m/>
    <s v="Finalizado"/>
    <x v="0"/>
    <m/>
    <m/>
    <m/>
    <m/>
    <m/>
    <n v="32546"/>
  </r>
  <r>
    <n v="1101"/>
    <x v="3"/>
    <x v="5"/>
    <d v="2024-09-09T00:00:00"/>
    <m/>
    <m/>
    <s v="Rechazado"/>
    <x v="1"/>
    <s v="LA CUENTA 001846-U EN PLANO Y ESCRITURA MENCIONAN EL APELLIDO DEL COLINDANTE AL ESTE ES OSUNA O MELO. *LA CUENTA 002375-U CORREGIR EN MANIFESTACION UNICA EN PLANO MENCIONAN 9.36 NO COINCIDE PLANO CON LOS DOCUMENTOS."/>
    <s v="Formato de Solicitud no fue debidamente llenada y falta de requisitos"/>
    <m/>
    <m/>
    <m/>
    <n v="32546"/>
  </r>
  <r>
    <n v="1100"/>
    <x v="3"/>
    <x v="5"/>
    <d v="2024-09-09T00:00:00"/>
    <m/>
    <m/>
    <s v="Rechazado"/>
    <x v="1"/>
    <s v="LA MEDIDA AL NOROESTE MENCIONAN EN ESCRITURA Y MANIFESTACION 19.90 Y EN EL PLANO TIENE 20.00M2 NO COINCIDEN CORREGIR"/>
    <s v="información erronea o no corresponde a lo solicitado"/>
    <m/>
    <m/>
    <m/>
    <n v="32546"/>
  </r>
  <r>
    <n v="1099"/>
    <x v="3"/>
    <x v="5"/>
    <d v="2024-09-09T00:00:00"/>
    <s v="ESC 60235 NOT 27"/>
    <m/>
    <s v="Rechazado"/>
    <x v="1"/>
    <s v="la reserva no coincide en la superficie"/>
    <s v="información erronea o no corresponde a lo solicitado"/>
    <m/>
    <m/>
    <n v="16"/>
    <n v="32546"/>
  </r>
  <r>
    <n v="1098"/>
    <x v="0"/>
    <x v="0"/>
    <d v="2024-09-09T00:00:00"/>
    <s v="DEC931026T67"/>
    <m/>
    <s v="Finalizado"/>
    <x v="0"/>
    <m/>
    <m/>
    <m/>
    <m/>
    <n v="16"/>
    <n v="32546"/>
  </r>
  <r>
    <n v="1097"/>
    <x v="0"/>
    <x v="0"/>
    <d v="2024-09-09T00:00:00"/>
    <s v="CTA210507G52"/>
    <m/>
    <s v="Finalizado"/>
    <x v="0"/>
    <m/>
    <m/>
    <m/>
    <m/>
    <n v="16"/>
    <n v="32546"/>
  </r>
  <r>
    <n v="1096"/>
    <x v="1"/>
    <x v="1"/>
    <d v="2024-09-09T00:00:00"/>
    <s v="RALN810114MNLNJR05"/>
    <m/>
    <s v="Rechazado"/>
    <x v="1"/>
    <s v="PAGO REALIZADO EN FINANZAS DEL ESTADO, NO CORRESPONDE AL MUNICIPIO"/>
    <s v="información erronea o no corresponde a lo solicitado"/>
    <m/>
    <m/>
    <n v="16"/>
    <n v="32546"/>
  </r>
  <r>
    <n v="1095"/>
    <x v="3"/>
    <x v="5"/>
    <d v="2024-09-09T00:00:00"/>
    <s v="NOT. 34 ESC.23465"/>
    <m/>
    <s v="Aceptado"/>
    <x v="3"/>
    <m/>
    <m/>
    <m/>
    <m/>
    <n v="16"/>
    <n v="32546"/>
  </r>
  <r>
    <n v="1094"/>
    <x v="1"/>
    <x v="1"/>
    <d v="2024-09-09T00:00:00"/>
    <s v="RALN810114MNLNJR05"/>
    <m/>
    <s v="Rechazado"/>
    <x v="1"/>
    <s v="PAGO REALIZADO EN FINANZAS DEL ESTADO, NO CORRESPONDE AL MUNICIPIO"/>
    <s v="información erronea o no corresponde a lo solicitado"/>
    <m/>
    <m/>
    <n v="16"/>
    <n v="32546"/>
  </r>
  <r>
    <n v="1093"/>
    <x v="1"/>
    <x v="1"/>
    <d v="2024-09-07T00:00:00"/>
    <s v="GAME000505MVZNRLA9"/>
    <m/>
    <s v="Rechazado"/>
    <x v="1"/>
    <s v="NO REALIZA PAGO CORRESPONDIENTE"/>
    <s v="Por superar el tiempo otorgado para el pago correspondiente del trámite"/>
    <m/>
    <m/>
    <n v="16"/>
    <n v="32546"/>
  </r>
  <r>
    <n v="1092"/>
    <x v="3"/>
    <x v="5"/>
    <d v="2024-09-07T00:00:00"/>
    <s v="SOOM970525MTCLRR07"/>
    <m/>
    <s v="Rechazado"/>
    <x v="1"/>
    <s v="FALTA ANEXAR PERMISO DE SUBDIVSION."/>
    <s v="Falta de requisitos solicitados"/>
    <m/>
    <m/>
    <m/>
    <n v="32546"/>
  </r>
  <r>
    <n v="1091"/>
    <x v="3"/>
    <x v="5"/>
    <d v="2024-09-07T00:00:00"/>
    <s v="SOOM970525MTCLRR07"/>
    <m/>
    <s v="Rechazado"/>
    <x v="1"/>
    <s v="FALTO AGREGAR UNA MEDIDA EN LA MANIFESTACION UNICA AL NORESTE 15 CON EL C. LORENZO FALCON JAVIER. VER PLANO_x000a_CORREGIR EN PLANO LA UBICACION ES RIA. HUASTECA 2DA. SECCION A COMO DICE CARTOGRAFIA."/>
    <s v="Formato de Solicitud no fue debidamente llenada y falta de requisitos"/>
    <m/>
    <m/>
    <n v="16"/>
    <n v="32546"/>
  </r>
  <r>
    <n v="1090"/>
    <x v="3"/>
    <x v="5"/>
    <d v="2024-09-07T00:00:00"/>
    <s v="SOOM970525MTCLRR07"/>
    <m/>
    <s v="Rechazado"/>
    <x v="1"/>
    <s v="FALTA FECHA ANEXAR FECHA EN ESCRITURA"/>
    <s v="Falta de requisitos solicitados"/>
    <m/>
    <m/>
    <m/>
    <n v="32546"/>
  </r>
  <r>
    <n v="1089"/>
    <x v="3"/>
    <x v="5"/>
    <d v="2024-09-07T00:00:00"/>
    <s v="ESC 27585 / NOT 31"/>
    <m/>
    <s v="Finalizado"/>
    <x v="0"/>
    <m/>
    <m/>
    <m/>
    <m/>
    <n v="16"/>
    <n v="32546"/>
  </r>
  <r>
    <n v="1088"/>
    <x v="3"/>
    <x v="5"/>
    <d v="2024-09-07T00:00:00"/>
    <s v="GAMD030311HCSRRRA4"/>
    <m/>
    <s v="Finalizado"/>
    <x v="0"/>
    <m/>
    <m/>
    <m/>
    <m/>
    <n v="16"/>
    <n v="32546"/>
  </r>
  <r>
    <n v="1087"/>
    <x v="3"/>
    <x v="11"/>
    <d v="2024-09-06T00:00:00"/>
    <s v="CAZM600920HTCMRN06"/>
    <m/>
    <s v="Rechazado"/>
    <x v="1"/>
    <s v="El motivo del rechazó para esta solicitud no tiene las dos vistas la INE solo tiene una le invitamos a subir completa su INE con las dos tapas al frente y la constancia de situación fiscal del SAT"/>
    <s v="Falta de requisitos solicitados"/>
    <m/>
    <m/>
    <m/>
    <n v="32546"/>
  </r>
  <r>
    <n v="1086"/>
    <x v="3"/>
    <x v="6"/>
    <d v="2024-09-06T00:00:00"/>
    <m/>
    <s v="MBC220309LN5"/>
    <s v="Rechazado"/>
    <x v="1"/>
    <s v="OBSERVACIONES LA DOCUMENTACION QUE DEBERA SUBIR ES LA SIGUIENTE: • FORMATO DE SOLICITUD ORIGINAL DEBIDAMENTE REQUISITADO, FIRMADO POR EL REPRESENTANTE LEGAL • CONSTANCIA DE SITUACIÓN FISCAL VIGENTE, NO MAYOR A 3 MESES • PODER NOTARIAL (EL REPRESENTANTE LEGAL DEBE TENER PODER PARA ACTOS DE ADMINISTRACION) • IDENTIFICACIÓN OFICIAL VIGENTE DEL REPRESENTANTE LEGAL • TICKET DE COBRO DEL IMPUESTO PREDIAL AL DÍA 2024 • TICKET DE COBRO DE AGUA POTABLE AL DÍA, PERMISO DE CONAGUA EN CASO DE USO DE POZO PROFUNDO O CARTA DE SITUACIÓN SAS • CONSTANCIA DE PROTECCIÓN CIVIL VIGENTE EMITIDA POR LA COORDINACIÓN DE PROTECCIÓN CIVIL DEL MUNICIPIO DE CENTRO • CONSTANCIA DE NO ALTERACIÓN AL ENTORNO ECOLÓGICO EXPEDIDA POR LA DIRECCIÓN DE PROTECCIÓN AMBIENTAL Y DESARROLLO SUSTENTABLE DEL MUNICIPIO DE CENTRO, CUANDO LA ACTIVIDAD DEL ESTABLECIMIENTO LO REQUIERA • AVISO DE FUNCIONAMIENTO O LICENCIA SANITARIA VIGENTE, CUANDO LA ACTIVIDAD DEL ESTABLECIMIENTO LO REQUIERA (APLICA PARA TRÁMITE INICIAL) • CONSTANCIA DE USO DE SUELO COMERCIAL 2024 EXPEDIDA POR LA DIRECCIÓN DE OBRAS, ORDENAMIENTO TERRITORIAL Y SERVICIOS MUNICIPALES (APLICA PARA TRÁMITE INICIAL) • 2 FOTOGRAFÍAS DEL EXTERIOR Y 2 DEL INTERIOR DEL ESTABLECIMIENTO (APLICA PARA TRAMITE INICIAL)"/>
    <s v="Formato de Solicitud no fue debidamente llenada y falta de requisitos"/>
    <m/>
    <m/>
    <m/>
    <n v="32546"/>
  </r>
  <r>
    <n v="1085"/>
    <x v="0"/>
    <x v="0"/>
    <d v="2024-09-06T00:00:00"/>
    <m/>
    <s v="QCT240213DD5"/>
    <s v="Rechazado"/>
    <x v="1"/>
    <s v="Cambio rubro 034 por el 033"/>
    <s v="información erronea o no corresponde a lo solicitado"/>
    <m/>
    <m/>
    <m/>
    <n v="32546"/>
  </r>
  <r>
    <n v="1084"/>
    <x v="3"/>
    <x v="5"/>
    <d v="2024-09-06T00:00:00"/>
    <s v="ROHI970413MTCDRT06"/>
    <m/>
    <s v="Rechazado"/>
    <x v="1"/>
    <s v="FAVOR DE ANEXAR LA CONSTANCIA O LICENCIA DE CONSTRUCCION."/>
    <s v="Falta de requisitos solicitados"/>
    <m/>
    <m/>
    <m/>
    <n v="32546"/>
  </r>
  <r>
    <n v="1083"/>
    <x v="3"/>
    <x v="5"/>
    <d v="2024-09-06T00:00:00"/>
    <s v="ESC 60369 NOT 27"/>
    <m/>
    <s v="Aceptado"/>
    <x v="3"/>
    <m/>
    <m/>
    <m/>
    <m/>
    <n v="17"/>
    <n v="32546"/>
  </r>
  <r>
    <n v="1082"/>
    <x v="3"/>
    <x v="5"/>
    <d v="2024-09-06T00:00:00"/>
    <s v="ROHI970413MTCDRT06"/>
    <m/>
    <s v="Rechazado"/>
    <x v="1"/>
    <s v="CORREGIR SUPERFICIE DE TERRENO EN PLANO Y ORIENTACIONES EN MANIFESTACION UNICA."/>
    <s v="Formato de Solicitud no fue debidamente llenada y falta de requisitos"/>
    <m/>
    <m/>
    <m/>
    <n v="32546"/>
  </r>
  <r>
    <n v="1081"/>
    <x v="1"/>
    <x v="1"/>
    <d v="2024-09-06T00:00:00"/>
    <s v="ROCM871223HTCJRG02"/>
    <m/>
    <s v="Rechazado"/>
    <x v="1"/>
    <s v="NO REALIZA TRAMITE CORRESPONDIENTE"/>
    <s v="Por superar el tiempo otorgado para el pago correspondiente del trámite"/>
    <m/>
    <m/>
    <n v="17"/>
    <n v="32546"/>
  </r>
  <r>
    <n v="1080"/>
    <x v="1"/>
    <x v="1"/>
    <d v="2024-09-06T00:00:00"/>
    <s v="ROCM871223HTCJRG02"/>
    <m/>
    <s v="Rechazado"/>
    <x v="1"/>
    <s v="NO REALIZA PAGO CORRESPONDIENTE"/>
    <s v="Por superar el tiempo otorgado para el pago correspondiente del trámite"/>
    <m/>
    <m/>
    <n v="17"/>
    <n v="32546"/>
  </r>
  <r>
    <n v="1079"/>
    <x v="3"/>
    <x v="5"/>
    <d v="2024-09-06T00:00:00"/>
    <s v="ESC 59568 NOT 27"/>
    <m/>
    <s v="Rechazado"/>
    <x v="1"/>
    <s v="FAVOR DE PAGAR EL PREDIAL CORRESPONDIENTE AL AÑO 2024"/>
    <s v="Documentación no vigente o actual"/>
    <m/>
    <m/>
    <m/>
    <n v="32546"/>
  </r>
  <r>
    <n v="1078"/>
    <x v="3"/>
    <x v="5"/>
    <d v="2024-09-06T00:00:00"/>
    <s v="ESC 60083 NOT 27"/>
    <m/>
    <s v="Aceptado"/>
    <x v="3"/>
    <m/>
    <m/>
    <m/>
    <m/>
    <n v="17"/>
    <n v="32546"/>
  </r>
  <r>
    <n v="1077"/>
    <x v="0"/>
    <x v="0"/>
    <d v="2024-09-06T00:00:00"/>
    <m/>
    <m/>
    <s v="Rechazado"/>
    <x v="1"/>
    <s v="Es necesario comenzar de nuevo el trámite, debido a que el trámite que a usted le corresponde es el de actualización, es necesario en su solicitud en lugar de alta solicite la actualización."/>
    <s v="información erronea o no corresponde a lo solicitado"/>
    <m/>
    <m/>
    <m/>
    <n v="32546"/>
  </r>
  <r>
    <n v="1076"/>
    <x v="4"/>
    <x v="9"/>
    <d v="2024-09-06T00:00:00"/>
    <s v="VILS010220MTCDPRA1"/>
    <m/>
    <s v="Rechazado"/>
    <x v="1"/>
    <s v="DEBIDO A PROBLEMAS TÉCNICOS, Y DERIVADO DEL CIERRE DE LA PLATAFORMA DIGITAL, NO ES POSIBLE POR EL MOMENTO DAR CONTINUIDAD A SU SOLICITUD"/>
    <s v="Problemas ténicos diversos para dar continuidad a la atención del trámite o servicio"/>
    <m/>
    <m/>
    <n v="17"/>
    <n v="32546"/>
  </r>
  <r>
    <n v="1075"/>
    <x v="0"/>
    <x v="0"/>
    <d v="2024-09-06T00:00:00"/>
    <s v="swedatapos22@gmail.com"/>
    <m/>
    <s v="Finalizado"/>
    <x v="0"/>
    <m/>
    <m/>
    <m/>
    <m/>
    <m/>
    <n v="32546"/>
  </r>
  <r>
    <n v="1074"/>
    <x v="3"/>
    <x v="6"/>
    <d v="2024-09-05T00:00:00"/>
    <s v="MBC220309LN5"/>
    <m/>
    <s v="Rechazado"/>
    <x v="1"/>
    <s v="OBSERVACIONES_x000a_LA DOCUMENTACION QUE DEBERA SUBIR ES LA SIGUIENTE:_x000a_•_x0009_FORMATO DE SOLICITUD ORIGINAL DEBIDAMENTE REQUISITADO, FIRMADO POR EL REPRESENTANTE LEGAL_x000a_•_x0009_CONSTANCIA DE SITUACIÓN FISCAL VIGENTE, NO MAYOR A 3 MESES_x000a_•_x0009_PODER NOTARIAL (EL REPRESENTANTE LEGAL DEBE TENER PODER PARA ACTOS DE ADMINISTRACION)_x000a_•_x0009_IDENTIFICACIÓN OFICIAL VIGENTE DEL REPRESENTANTE LEGAL_x000a_•_x0009_TICKET DE COBRO DEL IMPUESTO PREDIAL AL DÍA 2024_x000a_•_x0009_TICKET DE COBRO DE AGUA POTABLE AL DÍA, PERMISO DE CONAGUA EN CASO DE USO DE POZO PROFUNDO O CARTA DE SITUACIÓN SAS_x000a_•_x0009_CONSTANCIA DE PROTECCIÓN CIVIL VIGENTE EMITIDA POR LA COORDINACIÓN DE PROTECCIÓN CIVIL DEL MUNICIPIO DE CENTRO_x000a_•_x0009_CONSTANCIA DE NO ALTERACIÓN AL ENTORNO ECOLÓGICO EXPEDIDA POR LA DIRECCIÓN DE PROTECCIÓN AMBIENTAL Y DESARROLLO SUSTENTABLE DEL MUNICIPIO DE CENTRO, CUANDO LA ACTIVIDAD DEL ESTABLECIMIENTO LO REQUIERA_x000a_•_x0009_AVISO DE FUNCIONAMIENTO O LICENCIA SANITARIA VIGENTE, CUANDO LA ACTIVIDAD DEL ESTABLECIMIENTO LO REQUIERA (APLICA PARA TRÁMITE INICIAL)_x000a_•_x0009_CONSTANCIA DE USO DE SUELO COMERCIAL 2024 EXPEDIDA POR LA DIRECCIÓN DE OBRAS, ORDENAMIENTO TERRITORIAL Y SERVICIOS MUNICIPALES (APLICA PARA TRÁMITE INICIAL)_x000a_•_x0009_2 FOTOGRAFÍAS DEL EXTERIOR Y 2 DEL INTERIOR DEL ESTABLECIMIENTO (APLICA PARA TRAMITE INICIAL)"/>
    <s v="Formato de Solicitud no fue debidamente llenada y falta de requisitos"/>
    <m/>
    <m/>
    <m/>
    <n v="32546"/>
  </r>
  <r>
    <n v="1073"/>
    <x v="3"/>
    <x v="11"/>
    <d v="2024-09-05T00:00:00"/>
    <s v="CAZM600920HTCMRN06"/>
    <m/>
    <s v="Rechazado"/>
    <x v="1"/>
    <s v="El motivo del rechazo para el tramite que esta realizando, solo debe adjuntar constancia de situación fiscal del SAT y la INE en caso de ser persona física y si es persona jurídico colectiva (moral) es constancia de situación fiscal del SAT y la INE del representante legal y la acta constitutiva vigente ultima modificación. Le invitamos a realizar nuevamente la solicitud."/>
    <s v="Falta de requisitos solicitados"/>
    <m/>
    <m/>
    <m/>
    <n v="32546"/>
  </r>
  <r>
    <n v="1072"/>
    <x v="3"/>
    <x v="6"/>
    <d v="2024-09-05T00:00:00"/>
    <s v="SURE890120MTCRZL08"/>
    <m/>
    <s v="Rechazado"/>
    <x v="1"/>
    <s v="OBSERVACIONES: • FORMATO DE SOLICITUD ORIGINAL DEBIDAMENTE REQUISITADO, FIRMADO POR EL REPRESENTANTE LEGAL (CON FECHA DEL DIA QUE SE SUBE LA DOCUMENTACION) • CONSTANCIA DE SITUACIÓN FISCAL VIGENTE, NO MAYOR A 3 MESES • IDENTIFICACIÓN OFICIAL VIGENTE DEL REPRESENTANTE LEGAL • TICKET DE COBRO DEL IMPUESTO PREDIAL 2024 AL DIA (FAVOR DE ACUDIR A LA SUBDIRECCION DE CATASTRO YA QUE SU PREDIO NO PRESENTA SUPERFICIE DE CONSTRUCCION) • TICKET DE COBRO DEL ULTIMO BIMESTRE DEL AGUA, AL DIA"/>
    <s v="Formato de Solicitud no fue debidamente llenada y falta de requisitos"/>
    <m/>
    <m/>
    <m/>
    <n v="32546"/>
  </r>
  <r>
    <n v="1071"/>
    <x v="3"/>
    <x v="5"/>
    <d v="2024-09-05T00:00:00"/>
    <s v="ESC. 60104 N27"/>
    <m/>
    <s v="Rechazado"/>
    <x v="1"/>
    <s v="FALTA ANEXAR ESCRITURA"/>
    <s v="Falta de requisitos solicitados"/>
    <m/>
    <m/>
    <m/>
    <n v="32546"/>
  </r>
  <r>
    <n v="1070"/>
    <x v="3"/>
    <x v="5"/>
    <d v="2024-09-05T00:00:00"/>
    <s v="ESC. 59122 N27"/>
    <m/>
    <s v="Rechazado"/>
    <x v="1"/>
    <s v="INCUMPLIMIENTO DE REQUISITOS"/>
    <s v="Falta de requisitos solicitados"/>
    <m/>
    <m/>
    <n v="18"/>
    <n v="32546"/>
  </r>
  <r>
    <n v="1069"/>
    <x v="3"/>
    <x v="5"/>
    <d v="2024-09-05T00:00:00"/>
    <s v="NOT34 ESC 23586"/>
    <m/>
    <s v="Aceptado"/>
    <x v="3"/>
    <m/>
    <m/>
    <m/>
    <m/>
    <n v="18"/>
    <n v="32546"/>
  </r>
  <r>
    <n v="1068"/>
    <x v="3"/>
    <x v="5"/>
    <d v="2024-09-05T00:00:00"/>
    <s v="NOT34 ESC 23578"/>
    <m/>
    <s v="Aceptado"/>
    <x v="3"/>
    <m/>
    <m/>
    <m/>
    <m/>
    <n v="18"/>
    <n v="32546"/>
  </r>
  <r>
    <n v="1067"/>
    <x v="3"/>
    <x v="5"/>
    <d v="2024-09-05T00:00:00"/>
    <s v="NOT34 ESC 23576"/>
    <m/>
    <s v="Rechazado"/>
    <x v="1"/>
    <s v="ANEXAR ESCRITURA COMPLETA Y FECHA."/>
    <s v="Falta de requisitos solicitados"/>
    <m/>
    <m/>
    <m/>
    <n v="32546"/>
  </r>
  <r>
    <n v="1066"/>
    <x v="3"/>
    <x v="5"/>
    <d v="2024-09-05T00:00:00"/>
    <s v="NOT34 ESC 23566"/>
    <m/>
    <s v="Aceptado"/>
    <x v="3"/>
    <m/>
    <m/>
    <m/>
    <m/>
    <n v="18"/>
    <n v="32546"/>
  </r>
  <r>
    <n v="1065"/>
    <x v="4"/>
    <x v="12"/>
    <d v="2024-09-05T00:00:00"/>
    <s v="FIN940912RHA"/>
    <m/>
    <s v="Rechazado"/>
    <x v="1"/>
    <s v="DEBIDO A PROBLEMAS TÉCNICOS, Y DERIVADO DEL CIERRE DE LA PLATAFORMA DIGITAL, NO ES POSIBLE POR EL MOMENTO DAR CONTINUIDAD A SU SOLICITUD"/>
    <s v="Problemas ténicos diversos para dar continuidad a la atención del trámite o servicio"/>
    <m/>
    <m/>
    <n v="18"/>
    <n v="32546"/>
  </r>
  <r>
    <n v="1064"/>
    <x v="1"/>
    <x v="1"/>
    <d v="2024-09-05T00:00:00"/>
    <s v="PIQA950316MQRNXD03"/>
    <m/>
    <s v="Finalizado"/>
    <x v="0"/>
    <m/>
    <m/>
    <m/>
    <m/>
    <m/>
    <n v="32546"/>
  </r>
  <r>
    <n v="1063"/>
    <x v="1"/>
    <x v="1"/>
    <d v="2024-09-05T00:00:00"/>
    <s v="SAHM720602HTCSRG05"/>
    <m/>
    <s v="Rechazado"/>
    <x v="1"/>
    <s v="NO REALIZA PAGO CORRESPONDIENTE"/>
    <s v="Por superar el tiempo otorgado para el pago correspondiente del trámite"/>
    <m/>
    <m/>
    <n v="18"/>
    <n v="32546"/>
  </r>
  <r>
    <n v="1062"/>
    <x v="3"/>
    <x v="5"/>
    <d v="2024-09-05T00:00:00"/>
    <m/>
    <m/>
    <s v="Rechazado"/>
    <x v="1"/>
    <s v="LAS ORIENTACIONES NO COINCIDEN"/>
    <s v="información erronea o no corresponde a lo solicitado"/>
    <m/>
    <m/>
    <m/>
    <n v="32546"/>
  </r>
  <r>
    <n v="1061"/>
    <x v="3"/>
    <x v="5"/>
    <d v="2024-09-05T00:00:00"/>
    <s v="ESC 60529 NOT 7"/>
    <m/>
    <s v="Rechazado"/>
    <x v="1"/>
    <s v="FALTA ANEXAR LA MANIFESTACION UNICA UNICA DE LA DONACION A NOMBRE DE EDUARDO PETRIKOWSKI MORALES."/>
    <s v="Falta de requisitos solicitados"/>
    <m/>
    <m/>
    <n v="18"/>
    <n v="32546"/>
  </r>
  <r>
    <n v="1060"/>
    <x v="0"/>
    <x v="0"/>
    <d v="2024-09-05T00:00:00"/>
    <s v="ESC. 60161 N27"/>
    <m/>
    <s v="Rechazado"/>
    <x v="1"/>
    <s v="-Falta copia de la última declaración anual del impuesto del último ejercicio fiscal -Falta comprobante de domicilio fiscal actualizado (no mayor a 3 meses) -Rubros 016 EQUIPOS DE SEGURIDAD INDUSTRIAL Y UNIFORMES y 032 MAQUINARIAS Y EQUIPO INDUSTRIAL no coincide con alguna de las actividades económicas enlistadas en la constancia de situación fiscal"/>
    <s v="Falta de requisitos solicitados"/>
    <m/>
    <m/>
    <m/>
    <n v="32546"/>
  </r>
  <r>
    <n v="1059"/>
    <x v="0"/>
    <x v="0"/>
    <d v="2024-09-05T00:00:00"/>
    <m/>
    <m/>
    <s v="Finalizado"/>
    <x v="0"/>
    <m/>
    <m/>
    <m/>
    <m/>
    <m/>
    <n v="32546"/>
  </r>
  <r>
    <n v="1058"/>
    <x v="1"/>
    <x v="2"/>
    <d v="2024-09-05T00:00:00"/>
    <s v="GAGE951214HTCRMN00"/>
    <m/>
    <s v="Rechazado"/>
    <x v="1"/>
    <s v="DOCUMENTACIÓN INCOMPLETA."/>
    <s v="Falta de requisitos solicitados"/>
    <m/>
    <m/>
    <m/>
    <n v="32546"/>
  </r>
  <r>
    <n v="1057"/>
    <x v="3"/>
    <x v="5"/>
    <d v="2024-09-05T00:00:00"/>
    <s v="ESC. 60104 N27"/>
    <m/>
    <s v="Rechazado"/>
    <x v="1"/>
    <s v="ANEXAR ESCRITURA"/>
    <s v="Falta de requisitos solicitados"/>
    <m/>
    <m/>
    <m/>
    <n v="32546"/>
  </r>
  <r>
    <n v="1056"/>
    <x v="3"/>
    <x v="10"/>
    <d v="2024-09-05T00:00:00"/>
    <s v="ESC. 60,638 NOT 7"/>
    <m/>
    <s v="Rechazado"/>
    <x v="1"/>
    <s v="POR PAGO EN VENTANILLA"/>
    <s v="Por petición del interesado/ lo realizó de manera presencial"/>
    <m/>
    <m/>
    <m/>
    <n v="32546"/>
  </r>
  <r>
    <n v="1055"/>
    <x v="3"/>
    <x v="10"/>
    <d v="2024-09-05T00:00:00"/>
    <s v="ESC. 60651"/>
    <m/>
    <s v="Rechazado"/>
    <x v="1"/>
    <s v="POR PAGO EN VENTANILLA"/>
    <s v="Por petición del interesado/ lo realizó de manera presencial"/>
    <m/>
    <m/>
    <m/>
    <n v="32546"/>
  </r>
  <r>
    <n v="1054"/>
    <x v="1"/>
    <x v="1"/>
    <d v="2024-09-04T00:00:00"/>
    <s v="VAOL730520HDFZMS05"/>
    <m/>
    <s v="Finalizado"/>
    <x v="0"/>
    <m/>
    <m/>
    <m/>
    <m/>
    <m/>
    <n v="32546"/>
  </r>
  <r>
    <n v="1053"/>
    <x v="4"/>
    <x v="12"/>
    <d v="2024-09-04T00:00:00"/>
    <s v="MOVA880308HDFNLD01"/>
    <s v="GPE910109DA4"/>
    <s v="Rechazado"/>
    <x v="1"/>
    <s v="DEBIDO A PROBLEMAS TÉCNICOS, Y DERIVADO DEL CIERRE DE LA PLATAFORMA DIGITAL, NO ES POSIBLE POR EL MOMENTO DAR CONTINUIDAD A SU SOLICITUD"/>
    <s v="Problemas ténicos diversos para dar continuidad a la atención del trámite o servicio"/>
    <m/>
    <m/>
    <n v="19"/>
    <n v="32546"/>
  </r>
  <r>
    <n v="1052"/>
    <x v="0"/>
    <x v="0"/>
    <d v="2024-09-04T00:00:00"/>
    <m/>
    <s v="CTA210507G52"/>
    <s v="Rechazado"/>
    <x v="1"/>
    <s v="-Falta comprobante de domicilio fiscal actualizado (no mayor a 3 meses) -Rubro 012 ASEORIAS Y SERVICIOS DE EQUIPOS DE INFORMATICA no coincide con alguna de las actividades económicas enlistadas en la constancia de situación fiscal -Anexar curriculum empresarial debido al rubro Asesorías y servicios profesionales"/>
    <s v="Falta de requisitos solicitados"/>
    <m/>
    <m/>
    <m/>
    <n v="32546"/>
  </r>
  <r>
    <n v="1051"/>
    <x v="3"/>
    <x v="8"/>
    <d v="2024-09-04T00:00:00"/>
    <s v="PECW821217HTCRNL09"/>
    <m/>
    <s v="Rechazado"/>
    <x v="1"/>
    <s v="En virtud de que no se concreto el pago en el Banco."/>
    <s v="Por superar el tiempo otorgado para el pago correspondiente del trámite"/>
    <m/>
    <m/>
    <n v="19"/>
    <n v="32546"/>
  </r>
  <r>
    <n v="1050"/>
    <x v="4"/>
    <x v="12"/>
    <d v="2024-09-04T00:00:00"/>
    <s v="BOHA970811MTCCRN03"/>
    <s v="BOHA9708118QA"/>
    <s v="Rechazado"/>
    <x v="1"/>
    <s v="DEBE INDICAR EN GIRO SI ES PARA UNA SUBDIVISIÓN O PARA LA CONSTRUCCIÓN DE BODEGAS, _x000a_VAN SUBDIVIDR PRIMERO O A CONSTRUIR LAS BODEGAS, ACLARAR_x000a_EN CASO DE QUE PRIMERO VAYAN A SUBDIVIDIR DEBE INDICAR SOLO SUBDIVISÓN EN EL GIRO_x000a_EN CASO DE QUE PRIMERO VAN A CONSTRUIR BODEGAS INDICAR CONST. DE BODEGAS"/>
    <s v="información erronea o no corresponde a lo solicitado"/>
    <m/>
    <m/>
    <m/>
    <n v="32546"/>
  </r>
  <r>
    <n v="1049"/>
    <x v="4"/>
    <x v="13"/>
    <d v="2024-09-04T00:00:00"/>
    <s v="BOHA970811MTCCRN03"/>
    <s v="BOHA9708118QA"/>
    <s v="Rechazado"/>
    <x v="1"/>
    <s v="CIERRE DE PLATAFORMA"/>
    <s v="Problemas ténicos diversos para dar continuidad a la atención del trámite o servicio"/>
    <m/>
    <m/>
    <n v="19"/>
    <n v="32546"/>
  </r>
  <r>
    <n v="1048"/>
    <x v="3"/>
    <x v="5"/>
    <d v="2024-09-04T00:00:00"/>
    <s v="RECA801007HCSSRN17"/>
    <m/>
    <s v="Rechazado"/>
    <x v="1"/>
    <s v="FAVOR DE SUBIR EL INSTRUMENTO PUBLICO"/>
    <s v="Falta de requisitos solicitados"/>
    <m/>
    <m/>
    <m/>
    <n v="32546"/>
  </r>
  <r>
    <n v="1047"/>
    <x v="3"/>
    <x v="5"/>
    <d v="2024-09-04T00:00:00"/>
    <s v="ESC 60402 NOT 27"/>
    <m/>
    <s v="Rechazado"/>
    <x v="1"/>
    <s v="DEBERAN PRESENTAR EL PLANO CORREGIDO DE ACUERDO A LA NOTA QUE MANIFIESTA EL VALOR CATASTRAL, DE SER PRIMERA SECCION Y NO CUARTA."/>
    <s v="Falta de requisitos solicitados"/>
    <m/>
    <m/>
    <m/>
    <e v="#VALUE!"/>
  </r>
  <r>
    <n v="1046"/>
    <x v="3"/>
    <x v="5"/>
    <d v="2024-09-04T00:00:00"/>
    <s v="ESC 60355 NOT 27"/>
    <m/>
    <s v="Finalizado"/>
    <x v="0"/>
    <m/>
    <m/>
    <m/>
    <m/>
    <m/>
    <n v="32546"/>
  </r>
  <r>
    <n v="1045"/>
    <x v="3"/>
    <x v="5"/>
    <d v="2024-09-04T00:00:00"/>
    <s v="ESC. 60274 NOT. 7"/>
    <m/>
    <s v="Rechazado"/>
    <x v="1"/>
    <s v="CORREGIR UNO DE LOS NOMBRES DE LOS NUDOS PROPIETARIOS, EL NOMBRE DE &quot;RODOLFO &quot; ESTA MAL ESCRITO"/>
    <s v="información erronea o no corresponde a lo solicitado"/>
    <m/>
    <m/>
    <n v="19"/>
    <n v="32546"/>
  </r>
  <r>
    <n v="1044"/>
    <x v="3"/>
    <x v="5"/>
    <d v="2024-09-04T00:00:00"/>
    <s v="ESC 60456 NOT 27"/>
    <m/>
    <s v="Rechazado"/>
    <x v="1"/>
    <s v="DEBERA PRESENTAR PERMISO DE SUBDIVISION, YA QUE EL PREDIO ES URBANO"/>
    <s v="Falta de requisitos solicitados"/>
    <m/>
    <m/>
    <n v="19"/>
    <n v="32546"/>
  </r>
  <r>
    <n v="1043"/>
    <x v="3"/>
    <x v="5"/>
    <d v="2024-09-04T00:00:00"/>
    <s v="ESC. 17367 N.26"/>
    <m/>
    <s v="Rechazado"/>
    <x v="1"/>
    <s v="los nombre de los colindantes NO cinciden"/>
    <s v="información erronea o no corresponde a lo solicitado"/>
    <m/>
    <m/>
    <n v="19"/>
    <n v="32546"/>
  </r>
  <r>
    <n v="1042"/>
    <x v="3"/>
    <x v="5"/>
    <d v="2024-09-04T00:00:00"/>
    <s v="ESC. 60496 NOT. 7"/>
    <m/>
    <s v="Finalizado"/>
    <x v="0"/>
    <m/>
    <m/>
    <m/>
    <m/>
    <m/>
    <n v="32546"/>
  </r>
  <r>
    <n v="1041"/>
    <x v="1"/>
    <x v="1"/>
    <d v="2024-09-03T00:00:00"/>
    <s v="LOPG970827MTCPRB00"/>
    <m/>
    <s v="Finalizado"/>
    <x v="0"/>
    <m/>
    <m/>
    <m/>
    <m/>
    <m/>
    <n v="32546"/>
  </r>
  <r>
    <n v="1040"/>
    <x v="3"/>
    <x v="5"/>
    <d v="2024-09-03T00:00:00"/>
    <s v="ESC 27583 / NOT 31"/>
    <m/>
    <s v="Rechazado"/>
    <x v="1"/>
    <s v="CHECAR ANTESCEDENTES"/>
    <s v="Falta de requisitos solicitados"/>
    <m/>
    <m/>
    <m/>
    <n v="32546"/>
  </r>
  <r>
    <n v="1039"/>
    <x v="3"/>
    <x v="5"/>
    <d v="2024-09-03T00:00:00"/>
    <s v="ESC 27582 / NOT 31"/>
    <m/>
    <s v="Finalizado"/>
    <x v="0"/>
    <m/>
    <m/>
    <m/>
    <m/>
    <n v="20"/>
    <n v="32546"/>
  </r>
  <r>
    <n v="1038"/>
    <x v="3"/>
    <x v="5"/>
    <d v="2024-09-03T00:00:00"/>
    <s v="ESC 27560 / NOT 31"/>
    <m/>
    <s v="Finalizado"/>
    <x v="0"/>
    <m/>
    <m/>
    <m/>
    <m/>
    <m/>
    <n v="32546"/>
  </r>
  <r>
    <n v="1037"/>
    <x v="3"/>
    <x v="5"/>
    <d v="2024-09-03T00:00:00"/>
    <s v="ESC 27550 / NOT 31"/>
    <m/>
    <s v="Rechazado"/>
    <x v="1"/>
    <s v="CORREGIR EN PLANO AL ESTE DICE LT-30 Y NO COINCIDE CON LOS DOCUMENTOS PRESENTADOS"/>
    <s v="información erronea o no corresponde a lo solicitado"/>
    <m/>
    <m/>
    <n v="20"/>
    <n v="32546"/>
  </r>
  <r>
    <n v="1036"/>
    <x v="3"/>
    <x v="5"/>
    <d v="2024-09-03T00:00:00"/>
    <s v="ESC 27575 / NOT 31"/>
    <m/>
    <s v="Finalizado"/>
    <x v="0"/>
    <m/>
    <m/>
    <m/>
    <m/>
    <m/>
    <n v="32546"/>
  </r>
  <r>
    <n v="1035"/>
    <x v="3"/>
    <x v="5"/>
    <d v="2024-09-03T00:00:00"/>
    <s v="NOT ESC 23579"/>
    <m/>
    <s v="Finalizado"/>
    <x v="0"/>
    <m/>
    <m/>
    <m/>
    <m/>
    <m/>
    <n v="32546"/>
  </r>
  <r>
    <n v="1034"/>
    <x v="3"/>
    <x v="5"/>
    <d v="2024-09-03T00:00:00"/>
    <s v="_x0009__x000a_NOT34 ESC 23572"/>
    <m/>
    <s v="Rechazado"/>
    <x v="1"/>
    <s v="El tramite no cumple con los requisitos de permiso de subdivisión y parte reservada del predio: manifestaciones y planos."/>
    <s v="Falta de requisitos solicitados"/>
    <m/>
    <m/>
    <m/>
    <n v="32546"/>
  </r>
  <r>
    <n v="1033"/>
    <x v="3"/>
    <x v="5"/>
    <d v="2024-09-03T00:00:00"/>
    <s v="RECA801007HCSSRN17"/>
    <m/>
    <s v="Rechazado"/>
    <x v="1"/>
    <s v="FALTA INGRESAR LA ESCRITURA"/>
    <s v="Falta de requisitos solicitados"/>
    <m/>
    <m/>
    <m/>
    <n v="32546"/>
  </r>
  <r>
    <n v="1032"/>
    <x v="3"/>
    <x v="5"/>
    <d v="2024-09-03T00:00:00"/>
    <s v="NOT34 ESC 23562"/>
    <m/>
    <s v="Rechazado"/>
    <x v="1"/>
    <s v="ACTUALIZAR EN MANIFESTACION UNICA LAS ORIENTACIONES YA QUE NO COINCIDE CON EL PLANO EL POLIGONO ESTA INCLINADO POR LO QUE DEBERA ACTUALIZAR A NE, SE, SO EN AVALUO ESTA CORRECTO."/>
    <s v="información erronea o no corresponde a lo solicitado"/>
    <m/>
    <m/>
    <n v="20"/>
    <n v="32546"/>
  </r>
  <r>
    <n v="1031"/>
    <x v="3"/>
    <x v="5"/>
    <d v="2024-09-03T00:00:00"/>
    <s v="NOT34 ESC 23560"/>
    <m/>
    <s v="Rechazado"/>
    <x v="1"/>
    <s v="LA UBICACION NO COINCIDE SEGUN EL AREA DE CARTOGRAFIA"/>
    <s v="información erronea o no corresponde a lo solicitado"/>
    <m/>
    <m/>
    <m/>
    <n v="32546"/>
  </r>
  <r>
    <n v="1030"/>
    <x v="3"/>
    <x v="5"/>
    <d v="2024-09-03T00:00:00"/>
    <s v="ESC. 59122 N27"/>
    <m/>
    <s v="Rechazado"/>
    <x v="1"/>
    <s v="DIVERSAS OBSERVACIONES"/>
    <s v="Falta de requisitos solicitados"/>
    <m/>
    <m/>
    <m/>
    <n v="32546"/>
  </r>
  <r>
    <n v="1029"/>
    <x v="0"/>
    <x v="7"/>
    <d v="2024-09-03T00:00:00"/>
    <s v="DMH181031KC0"/>
    <m/>
    <s v="Rechazado"/>
    <x v="1"/>
    <s v="La copia del formato de abono en cuenta debe estar actualizado, así como señalan los requisitos."/>
    <s v="Documentación no vigente o actual"/>
    <m/>
    <m/>
    <m/>
    <n v="32546"/>
  </r>
  <r>
    <n v="1028"/>
    <x v="0"/>
    <x v="7"/>
    <d v="2024-09-03T00:00:00"/>
    <s v="MACX811115HTCGHV07"/>
    <m/>
    <s v="Finalizado"/>
    <x v="0"/>
    <m/>
    <m/>
    <m/>
    <m/>
    <m/>
    <n v="32546"/>
  </r>
  <r>
    <n v="1027"/>
    <x v="0"/>
    <x v="7"/>
    <d v="2024-09-03T00:00:00"/>
    <s v="BAML650401HTCLDR04"/>
    <m/>
    <s v="Finalizado"/>
    <x v="0"/>
    <m/>
    <m/>
    <m/>
    <m/>
    <m/>
    <n v="32546"/>
  </r>
  <r>
    <n v="1026"/>
    <x v="3"/>
    <x v="5"/>
    <d v="2024-09-03T00:00:00"/>
    <s v="ESC. 17367 N.26"/>
    <m/>
    <s v="Rechazado"/>
    <x v="1"/>
    <s v="PRESENTAR LAS COPIAS DEL INE AL 200%."/>
    <s v="Falta de requisitos solicitados"/>
    <m/>
    <m/>
    <m/>
    <n v="32546"/>
  </r>
  <r>
    <n v="1025"/>
    <x v="0"/>
    <x v="4"/>
    <d v="2024-09-03T00:00:00"/>
    <s v="GOHM700828MTCMRR03"/>
    <m/>
    <s v="Finalizado"/>
    <x v="0"/>
    <m/>
    <m/>
    <m/>
    <m/>
    <m/>
    <n v="32546"/>
  </r>
  <r>
    <n v="1024"/>
    <x v="0"/>
    <x v="7"/>
    <d v="2024-09-03T00:00:00"/>
    <s v="GAME860530HTCRRL02"/>
    <m/>
    <s v="Finalizado"/>
    <x v="0"/>
    <m/>
    <m/>
    <m/>
    <m/>
    <m/>
    <n v="32546"/>
  </r>
  <r>
    <n v="1023"/>
    <x v="0"/>
    <x v="0"/>
    <d v="2024-09-03T00:00:00"/>
    <s v="GAME860530HTCRRL02"/>
    <m/>
    <s v="Finalizado"/>
    <x v="0"/>
    <m/>
    <m/>
    <m/>
    <m/>
    <m/>
    <n v="32546"/>
  </r>
  <r>
    <n v="1022"/>
    <x v="0"/>
    <x v="7"/>
    <d v="2024-09-03T00:00:00"/>
    <s v="GAME860530HTCRRL02"/>
    <m/>
    <s v="Rechazado"/>
    <x v="1"/>
    <s v="Rechazado"/>
    <s v="Falta de requisitos solicitados"/>
    <m/>
    <m/>
    <m/>
    <n v="32546"/>
  </r>
  <r>
    <n v="1021"/>
    <x v="0"/>
    <x v="7"/>
    <d v="2024-09-03T00:00:00"/>
    <s v="GAME860530HTCRRL02"/>
    <m/>
    <s v="Finalizado"/>
    <x v="0"/>
    <m/>
    <m/>
    <m/>
    <m/>
    <m/>
    <n v="32546"/>
  </r>
  <r>
    <n v="1020"/>
    <x v="0"/>
    <x v="7"/>
    <d v="2024-09-03T00:00:00"/>
    <s v="GAME860530HTCRRL02"/>
    <m/>
    <s v="Finalizado"/>
    <x v="0"/>
    <m/>
    <m/>
    <m/>
    <m/>
    <m/>
    <n v="32546"/>
  </r>
  <r>
    <n v="1019"/>
    <x v="3"/>
    <x v="5"/>
    <d v="2024-09-03T00:00:00"/>
    <s v="ESC 27569 / NOT 31"/>
    <m/>
    <s v="Finalizado"/>
    <x v="0"/>
    <m/>
    <m/>
    <m/>
    <m/>
    <m/>
    <n v="32546"/>
  </r>
  <r>
    <n v="1018"/>
    <x v="0"/>
    <x v="4"/>
    <d v="2024-09-03T00:00:00"/>
    <s v="JIPB800225HTCMRN03"/>
    <m/>
    <s v="Finalizado"/>
    <x v="0"/>
    <m/>
    <m/>
    <m/>
    <m/>
    <m/>
    <n v="32546"/>
  </r>
  <r>
    <n v="1017"/>
    <x v="0"/>
    <x v="0"/>
    <d v="2024-09-03T00:00:00"/>
    <s v="AAFL820831HTCLLS06"/>
    <m/>
    <s v="Finalizado"/>
    <x v="0"/>
    <m/>
    <m/>
    <m/>
    <m/>
    <m/>
    <n v="32546"/>
  </r>
  <r>
    <n v="1016"/>
    <x v="1"/>
    <x v="1"/>
    <d v="2024-09-03T00:00:00"/>
    <s v="AESL950422HDFRLS02"/>
    <m/>
    <s v="Finalizado"/>
    <x v="0"/>
    <m/>
    <m/>
    <m/>
    <m/>
    <m/>
    <n v="32546"/>
  </r>
  <r>
    <n v="1015"/>
    <x v="0"/>
    <x v="7"/>
    <d v="2024-09-03T00:00:00"/>
    <m/>
    <m/>
    <s v="Finalizado"/>
    <x v="0"/>
    <m/>
    <m/>
    <m/>
    <m/>
    <m/>
    <n v="32546"/>
  </r>
  <r>
    <n v="1014"/>
    <x v="0"/>
    <x v="7"/>
    <d v="2024-09-03T00:00:00"/>
    <m/>
    <m/>
    <s v="Finalizado"/>
    <x v="0"/>
    <m/>
    <m/>
    <m/>
    <m/>
    <m/>
    <n v="32546"/>
  </r>
  <r>
    <n v="1013"/>
    <x v="0"/>
    <x v="0"/>
    <d v="2024-09-03T00:00:00"/>
    <s v="DEC931026T67"/>
    <m/>
    <s v="Rechazado"/>
    <x v="1"/>
    <s v="El rubro 016 EQUIPO DE SEGURIDAD INDUSTRIAL Y UNIFORMES no coincide con alguna de sus actividades económicas, para que el rubro se le sea otorgado tendría que tener como actividad económica Confección en serie de uniformes (escolares, industriales, etc) y ropa de trabajo, o cambiar el rubro al 015 Vestuario, equipo y artículos deportivos."/>
    <s v="información erronea o no corresponde a lo solicitado"/>
    <m/>
    <m/>
    <m/>
    <n v="32546"/>
  </r>
  <r>
    <n v="1012"/>
    <x v="3"/>
    <x v="5"/>
    <d v="2024-09-02T00:00:00"/>
    <s v="ESC 27555 / NOT 31"/>
    <m/>
    <s v="Finalizado"/>
    <x v="0"/>
    <m/>
    <m/>
    <m/>
    <m/>
    <m/>
    <n v="32546"/>
  </r>
  <r>
    <n v="1011"/>
    <x v="3"/>
    <x v="5"/>
    <d v="2024-09-02T00:00:00"/>
    <s v="ESC 27554 / NOT 31"/>
    <m/>
    <s v="Finalizado"/>
    <x v="0"/>
    <m/>
    <m/>
    <m/>
    <m/>
    <m/>
    <n v="32546"/>
  </r>
  <r>
    <n v="1010"/>
    <x v="3"/>
    <x v="5"/>
    <d v="2024-09-02T00:00:00"/>
    <s v="ESC 27546 / NOT 31"/>
    <m/>
    <s v="Finalizado"/>
    <x v="0"/>
    <m/>
    <m/>
    <m/>
    <m/>
    <m/>
    <n v="32546"/>
  </r>
  <r>
    <n v="1009"/>
    <x v="3"/>
    <x v="5"/>
    <d v="2024-09-02T00:00:00"/>
    <s v="ESC 27545 / NOT 31"/>
    <m/>
    <s v="Finalizado"/>
    <x v="0"/>
    <m/>
    <m/>
    <m/>
    <m/>
    <m/>
    <n v="32546"/>
  </r>
  <r>
    <n v="1008"/>
    <x v="3"/>
    <x v="5"/>
    <d v="2024-09-02T00:00:00"/>
    <s v="ESC 27544 /NOT 31"/>
    <m/>
    <s v="Finalizado"/>
    <x v="0"/>
    <m/>
    <m/>
    <m/>
    <m/>
    <m/>
    <n v="32546"/>
  </r>
  <r>
    <n v="1007"/>
    <x v="3"/>
    <x v="5"/>
    <d v="2024-09-02T00:00:00"/>
    <s v="ESC 27543 /NOT 31"/>
    <m/>
    <s v="Finalizado"/>
    <x v="0"/>
    <m/>
    <m/>
    <m/>
    <m/>
    <m/>
    <n v="32546"/>
  </r>
  <r>
    <n v="1006"/>
    <x v="3"/>
    <x v="5"/>
    <d v="2024-09-02T00:00:00"/>
    <s v="_x0009__x000a_ESC 27534 / NOT 31"/>
    <m/>
    <s v="Rechazado"/>
    <x v="1"/>
    <s v="EN PLANO NO COINCIDE LA SUPERFICIE CON LOS DOCUMENTOS PRESENTADOS"/>
    <s v="información erronea o no corresponde a lo solicitado"/>
    <m/>
    <m/>
    <m/>
    <n v="32546"/>
  </r>
  <r>
    <n v="1005"/>
    <x v="3"/>
    <x v="5"/>
    <d v="2024-09-02T00:00:00"/>
    <s v="ESC. 60104 N27"/>
    <m/>
    <s v="Rechazado"/>
    <x v="1"/>
    <s v="FAVOR DE ANEXAR LA ESCRITURA."/>
    <s v="Falta de requisitos solicitados"/>
    <m/>
    <m/>
    <m/>
    <n v="32546"/>
  </r>
  <r>
    <n v="1004"/>
    <x v="0"/>
    <x v="7"/>
    <d v="2024-09-02T00:00:00"/>
    <s v="DMH181031KC0"/>
    <s v="DMH181031KC0"/>
    <s v="Rechazado"/>
    <x v="1"/>
    <s v="Favor iniciar de nuevo el trámite, ya que falta copia del formato abono a cuenta sellado y firmado por finanzas municipal."/>
    <s v="Falta de requisitos solicitados"/>
    <m/>
    <m/>
    <m/>
    <n v="32546"/>
  </r>
  <r>
    <n v="1003"/>
    <x v="3"/>
    <x v="5"/>
    <d v="2024-09-02T00:00:00"/>
    <s v="ESC 60275 NOT 27"/>
    <m/>
    <s v="Aceptado"/>
    <x v="3"/>
    <m/>
    <m/>
    <m/>
    <m/>
    <n v="21"/>
    <n v="32546"/>
  </r>
  <r>
    <n v="1002"/>
    <x v="3"/>
    <x v="5"/>
    <d v="2024-09-02T00:00:00"/>
    <s v="ESC 60271 NOT 27"/>
    <m/>
    <s v="Finalizado"/>
    <x v="0"/>
    <m/>
    <m/>
    <m/>
    <m/>
    <m/>
    <n v="32546"/>
  </r>
  <r>
    <n v="1001"/>
    <x v="0"/>
    <x v="7"/>
    <d v="2024-09-02T00:00:00"/>
    <s v="MACX811115HTCGHV07"/>
    <m/>
    <s v="Rechazado"/>
    <x v="1"/>
    <s v="Documentación no coincide con registro"/>
    <s v="información erronea o no corresponde a lo solicitado"/>
    <m/>
    <m/>
    <m/>
    <n v="32546"/>
  </r>
  <r>
    <n v="1000"/>
    <x v="0"/>
    <x v="7"/>
    <d v="2024-09-02T00:00:00"/>
    <s v="GAME860530HTCRRL02"/>
    <m/>
    <s v="Rechazado"/>
    <x v="1"/>
    <s v="Documentación no coincide con registro"/>
    <s v="información erronea o no corresponde a lo solicitado"/>
    <m/>
    <m/>
    <m/>
    <n v="32546"/>
  </r>
  <r>
    <n v="999"/>
    <x v="0"/>
    <x v="4"/>
    <d v="2024-09-02T00:00:00"/>
    <s v="GAME860530HTCRRL02"/>
    <m/>
    <s v="Rechazado"/>
    <x v="1"/>
    <s v="Documentación no coincide con registro"/>
    <s v="información erronea o no corresponde a lo solicitado"/>
    <m/>
    <m/>
    <m/>
    <n v="32546"/>
  </r>
  <r>
    <n v="998"/>
    <x v="0"/>
    <x v="7"/>
    <d v="2024-09-02T00:00:00"/>
    <s v="GAME860530HTCRRL02"/>
    <m/>
    <s v="Rechazado"/>
    <x v="1"/>
    <s v="Documentación no coincide con registro"/>
    <s v="información erronea o no corresponde a lo solicitado"/>
    <m/>
    <m/>
    <m/>
    <n v="32546"/>
  </r>
  <r>
    <n v="997"/>
    <x v="0"/>
    <x v="7"/>
    <d v="2024-09-02T00:00:00"/>
    <s v="GAME860530HTCRRL02"/>
    <m/>
    <s v="Finalizado"/>
    <x v="0"/>
    <m/>
    <m/>
    <m/>
    <m/>
    <m/>
    <n v="32546"/>
  </r>
  <r>
    <n v="996"/>
    <x v="0"/>
    <x v="4"/>
    <d v="2024-09-02T00:00:00"/>
    <s v="GAME860530HTCRRL02"/>
    <m/>
    <s v="Finalizado"/>
    <x v="0"/>
    <m/>
    <m/>
    <m/>
    <m/>
    <m/>
    <n v="32546"/>
  </r>
  <r>
    <n v="995"/>
    <x v="3"/>
    <x v="5"/>
    <d v="2024-09-02T00:00:00"/>
    <s v="SAMA890614HTCNYD03"/>
    <m/>
    <s v="Rechazado"/>
    <x v="1"/>
    <s v="favor de anexar las INE de los nudos propietarios al 200%"/>
    <s v="Falta de requisitos solicitados"/>
    <m/>
    <m/>
    <m/>
    <n v="32546"/>
  </r>
  <r>
    <n v="994"/>
    <x v="0"/>
    <x v="4"/>
    <d v="2024-09-02T00:00:00"/>
    <s v="GAME860530HTCRRL02"/>
    <m/>
    <s v="Finalizado"/>
    <x v="0"/>
    <m/>
    <m/>
    <m/>
    <m/>
    <m/>
    <n v="32546"/>
  </r>
  <r>
    <n v="993"/>
    <x v="0"/>
    <x v="4"/>
    <d v="2024-09-02T00:00:00"/>
    <s v="GAME860530HTCRRL02"/>
    <m/>
    <s v="Finalizado"/>
    <x v="0"/>
    <m/>
    <m/>
    <m/>
    <m/>
    <m/>
    <n v="32546"/>
  </r>
  <r>
    <n v="992"/>
    <x v="0"/>
    <x v="7"/>
    <d v="2024-09-02T00:00:00"/>
    <s v="GAME860530HTCRRL02"/>
    <m/>
    <s v="Rechazado"/>
    <x v="1"/>
    <s v="Documentación no coincide con registro"/>
    <s v="información erronea o no corresponde a lo solicitado"/>
    <m/>
    <m/>
    <m/>
    <n v="32546"/>
  </r>
  <r>
    <n v="991"/>
    <x v="0"/>
    <x v="0"/>
    <d v="2024-09-02T00:00:00"/>
    <s v="GAME860530HTCRRL02"/>
    <m/>
    <s v="Finalizado"/>
    <x v="0"/>
    <m/>
    <m/>
    <m/>
    <m/>
    <m/>
    <n v="32546"/>
  </r>
  <r>
    <n v="990"/>
    <x v="0"/>
    <x v="4"/>
    <d v="2024-09-02T00:00:00"/>
    <s v="GAME860530HTCRRL02"/>
    <m/>
    <s v="Rechazado"/>
    <x v="1"/>
    <s v="Falta carta compromiso"/>
    <s v="Falta de requisitos solicitados"/>
    <m/>
    <m/>
    <m/>
    <n v="32546"/>
  </r>
  <r>
    <n v="989"/>
    <x v="1"/>
    <x v="1"/>
    <d v="2024-09-02T00:00:00"/>
    <s v="HEBM980911HTCRRR08"/>
    <m/>
    <s v="Rechazado"/>
    <x v="1"/>
    <s v="POR SUPERAR EL TIEMPO OTORGADO PARA EFECTUAR EL PAGO CORRESPONDIENTE, SE RECHAZA SU TRAMITE DE SOLICTUD DE ACTA."/>
    <s v="Por superar el tiempo otorgado para el pago correspondiente del trámite"/>
    <m/>
    <m/>
    <m/>
    <n v="32546"/>
  </r>
  <r>
    <n v="988"/>
    <x v="3"/>
    <x v="5"/>
    <d v="2024-09-02T00:00:00"/>
    <s v="GOHM700828MTCMRR03"/>
    <m/>
    <s v="Rechazado"/>
    <x v="1"/>
    <s v="INCUMPLIMIENTOS DE REQUISITOS"/>
    <s v="Falta de requisitos solicitados"/>
    <m/>
    <m/>
    <n v="21"/>
    <n v="32546"/>
  </r>
  <r>
    <n v="987"/>
    <x v="0"/>
    <x v="0"/>
    <d v="2024-09-02T00:00:00"/>
    <m/>
    <s v="GVI741108U97"/>
    <s v="Rechazado"/>
    <x v="1"/>
    <s v="Debido a nuevas disposiciones el rubro 037 EQUIPOS DE AIRE ACONDICIONADO EN GENERAL, SU REPARACION Y MANTENIMIENTO no se le puede ser otorgado ya que no coincide con alguna de sus actividades económicas, se le recomienda solicitar la actividad económica ante el SAT o quitar el rubro de su solicitud."/>
    <s v="información erronea o no corresponde a lo solicitado"/>
    <m/>
    <m/>
    <m/>
    <n v="32546"/>
  </r>
  <r>
    <n v="986"/>
    <x v="5"/>
    <x v="14"/>
    <d v="2024-09-02T00:00:00"/>
    <s v="CORP781231HDFBYL01"/>
    <m/>
    <s v="Finalizado"/>
    <x v="0"/>
    <m/>
    <m/>
    <m/>
    <m/>
    <m/>
    <n v="32546"/>
  </r>
  <r>
    <n v="985"/>
    <x v="5"/>
    <x v="14"/>
    <d v="2024-09-02T00:00:00"/>
    <s v="CORP781231HDFBYL01"/>
    <m/>
    <s v="Finalizado"/>
    <x v="0"/>
    <m/>
    <m/>
    <m/>
    <m/>
    <m/>
    <n v="32546"/>
  </r>
  <r>
    <n v="984"/>
    <x v="5"/>
    <x v="15"/>
    <d v="2024-09-02T00:00:00"/>
    <s v="CORP781231HDFBYL01"/>
    <m/>
    <s v="Finalizado"/>
    <x v="0"/>
    <m/>
    <m/>
    <m/>
    <m/>
    <m/>
    <n v="32546"/>
  </r>
  <r>
    <n v="983"/>
    <x v="3"/>
    <x v="5"/>
    <d v="2024-08-31T00:00:00"/>
    <s v="CASL690910MTCSRG02"/>
    <m/>
    <s v="Finalizado"/>
    <x v="0"/>
    <m/>
    <m/>
    <m/>
    <m/>
    <m/>
    <n v="32546"/>
  </r>
  <r>
    <n v="982"/>
    <x v="3"/>
    <x v="5"/>
    <d v="2024-08-31T00:00:00"/>
    <s v="SOOM970525MTCLRR07"/>
    <m/>
    <s v="Rechazado"/>
    <x v="1"/>
    <s v="LA UBICACION NO COINCIDE"/>
    <s v="información erronea o no corresponde a lo solicitado"/>
    <m/>
    <m/>
    <m/>
    <n v="32546"/>
  </r>
  <r>
    <n v="981"/>
    <x v="3"/>
    <x v="5"/>
    <d v="2024-08-31T00:00:00"/>
    <s v="SOOM970525MTCLRR07"/>
    <m/>
    <s v="Rechazado"/>
    <x v="1"/>
    <s v="las orientaciones no coinciden y falta una medida"/>
    <s v="información erronea o no corresponde a lo solicitado"/>
    <m/>
    <m/>
    <m/>
    <n v="32546"/>
  </r>
  <r>
    <n v="980"/>
    <x v="3"/>
    <x v="5"/>
    <d v="2024-08-31T00:00:00"/>
    <s v="NOT 34 ESC 23559"/>
    <m/>
    <s v="Finalizado"/>
    <x v="0"/>
    <m/>
    <m/>
    <m/>
    <m/>
    <n v="21"/>
    <n v="32546"/>
  </r>
  <r>
    <n v="979"/>
    <x v="3"/>
    <x v="5"/>
    <d v="2024-08-30T00:00:00"/>
    <s v="ESC. 60447 N27"/>
    <m/>
    <s v="Rechazado"/>
    <x v="1"/>
    <s v="CORREGIR LAS MEDIDAS DEL PREDIO EN MANIFESTACION Y ESCRITURA EL PLANO MENCIONAN 6.50 AL NORESTE (VER PLANO)"/>
    <s v="información erronea o no corresponde a lo solicitado"/>
    <m/>
    <m/>
    <m/>
    <n v="32546"/>
  </r>
  <r>
    <n v="978"/>
    <x v="3"/>
    <x v="5"/>
    <d v="2024-08-30T00:00:00"/>
    <s v="NOT 34 ESC 23571"/>
    <m/>
    <s v="Aceptado"/>
    <x v="3"/>
    <m/>
    <m/>
    <m/>
    <m/>
    <n v="22"/>
    <n v="32546"/>
  </r>
  <r>
    <n v="977"/>
    <x v="3"/>
    <x v="5"/>
    <d v="2024-08-30T00:00:00"/>
    <s v="ESC. 60451 N27"/>
    <m/>
    <s v="Finalizado"/>
    <x v="0"/>
    <m/>
    <m/>
    <m/>
    <m/>
    <n v="22"/>
    <n v="32546"/>
  </r>
  <r>
    <n v="976"/>
    <x v="3"/>
    <x v="5"/>
    <d v="2024-08-30T00:00:00"/>
    <s v="ESC. 59772 NOT/7"/>
    <m/>
    <s v="Rechazado"/>
    <x v="1"/>
    <s v="LAS MEDIDAS DE LAS ORIENTACIONES NOROESTE Y SUROESTE NO COINCIDEN CON EL PLANO Y DOCUMENTOS (ESC Y MAN. UNICA) CORREGIR. EN MANIFESTACION UNICA EL NOMBRE DEL VENDEDOR ES NABOR VAZQUEZ SUAREZ."/>
    <s v="información erronea o no corresponde a lo solicitado"/>
    <m/>
    <m/>
    <m/>
    <n v="32546"/>
  </r>
  <r>
    <n v="975"/>
    <x v="3"/>
    <x v="5"/>
    <d v="2024-08-30T00:00:00"/>
    <s v="ESC. 60531 N27"/>
    <m/>
    <s v="Aceptado"/>
    <x v="3"/>
    <m/>
    <m/>
    <m/>
    <m/>
    <n v="22"/>
    <n v="32546"/>
  </r>
  <r>
    <n v="974"/>
    <x v="1"/>
    <x v="1"/>
    <d v="2024-08-30T00:00:00"/>
    <s v="MEDM900422HCSRMN09"/>
    <m/>
    <s v="Rechazado"/>
    <x v="1"/>
    <s v="POR SUPERAR EL TIEMPO OTORGADO PARA EFECTUAR EL PAGO CORRESPONDIENTE, SE RECHAZA SU TRAMITE DE SOLICTUD DE ACTA."/>
    <s v="Por superar el tiempo otorgado para el pago correspondiente del trámite"/>
    <m/>
    <m/>
    <m/>
    <n v="32546"/>
  </r>
  <r>
    <n v="973"/>
    <x v="4"/>
    <x v="9"/>
    <d v="2024-08-30T00:00:00"/>
    <s v="ZAGA790909HTCPRD02"/>
    <m/>
    <s v="Rechazado"/>
    <x v="1"/>
    <s v="El formato debe estar firmado por el solicitante y el propietario de preferencia con tinta azul El predial debe estar legible La escritura debe contener la nota o volante de inscripción El plano del predio debe ser tal como se indica en el plano de muestra, formado por el perito dibujante y su sello"/>
    <s v="Formato de Solicitud no fue debidamente llenada y falta de requisitos"/>
    <m/>
    <m/>
    <m/>
    <n v="32546"/>
  </r>
  <r>
    <n v="972"/>
    <x v="0"/>
    <x v="4"/>
    <d v="2024-08-29T00:00:00"/>
    <m/>
    <s v="LOMG630810UY7"/>
    <s v="Rechazado"/>
    <x v="1"/>
    <s v="Debido a que se trata de persona física, el nombre o razón social que debe ir en la solicitud debe ser Guadalupe Lotina Mar, el acta de nacimiento debe ser actualizada."/>
    <s v="Formato de Solicitud no fue debidamente llenada y falta de requisitos"/>
    <m/>
    <m/>
    <m/>
    <n v="32546"/>
  </r>
  <r>
    <n v="971"/>
    <x v="3"/>
    <x v="5"/>
    <d v="2024-08-29T00:00:00"/>
    <s v="LODC800716MTCPZR00"/>
    <m/>
    <s v="Rechazado"/>
    <x v="1"/>
    <s v="CORREGIR EL APELLIDO EN PLANO DEL ADQUIRIENTE ES FUENTES Y DICE FEUNTES."/>
    <s v="información erronea o no corresponde a lo solicitado"/>
    <m/>
    <m/>
    <m/>
    <n v="32546"/>
  </r>
  <r>
    <n v="970"/>
    <x v="3"/>
    <x v="5"/>
    <d v="2024-08-29T00:00:00"/>
    <s v="SAMA890614HTCNYD03"/>
    <m/>
    <s v="Rechazado"/>
    <x v="1"/>
    <s v="FALTA MANIFESTACION UNICA DEL DONATARIO"/>
    <s v="Falta de requisitos solicitados"/>
    <m/>
    <m/>
    <m/>
    <n v="32546"/>
  </r>
  <r>
    <n v="969"/>
    <x v="3"/>
    <x v="5"/>
    <d v="2024-08-29T00:00:00"/>
    <s v="ESC 60143 NOT 27"/>
    <m/>
    <s v="Finalizado"/>
    <x v="0"/>
    <m/>
    <m/>
    <m/>
    <m/>
    <m/>
    <n v="32546"/>
  </r>
  <r>
    <n v="968"/>
    <x v="3"/>
    <x v="10"/>
    <d v="2024-08-29T00:00:00"/>
    <s v="ESC. 6232 NOT. 23"/>
    <m/>
    <s v="Finalizado"/>
    <x v="0"/>
    <m/>
    <m/>
    <m/>
    <m/>
    <m/>
    <n v="32546"/>
  </r>
  <r>
    <n v="967"/>
    <x v="3"/>
    <x v="5"/>
    <d v="2024-08-29T00:00:00"/>
    <s v="ESC 60583 NOT 27"/>
    <m/>
    <s v="Rechazado"/>
    <x v="1"/>
    <s v="CORREGIR EN MANIFESTACION UNICA LAS ORIENTACIONES ACTUALIZAR A NE, SE, SO Y NO, EL PLANO PRESENTADO ESTA INCLINADO Y EN EL VALOR CATASTRAL Y AVALUO VIENE COMO TAL ACTUALIZADO."/>
    <s v="Formato de Solicitud no fue debidamente llenada y falta de requisitos"/>
    <m/>
    <m/>
    <m/>
    <n v="32546"/>
  </r>
  <r>
    <n v="966"/>
    <x v="3"/>
    <x v="5"/>
    <d v="2024-08-29T00:00:00"/>
    <s v="ESC 60467 NOT 27"/>
    <m/>
    <s v="Rechazado"/>
    <x v="1"/>
    <s v="CORREGIR EN EL PLANO EL COLINDANTE AL ESTE ES LT-20"/>
    <s v="información erronea o no corresponde a lo solicitado"/>
    <m/>
    <m/>
    <n v="23"/>
    <n v="32546"/>
  </r>
  <r>
    <n v="965"/>
    <x v="3"/>
    <x v="5"/>
    <d v="2024-08-29T00:00:00"/>
    <s v="ESC 60457 NOT 27"/>
    <m/>
    <s v="Finalizado"/>
    <x v="0"/>
    <m/>
    <m/>
    <m/>
    <m/>
    <m/>
    <n v="32546"/>
  </r>
  <r>
    <n v="964"/>
    <x v="4"/>
    <x v="12"/>
    <d v="2024-08-29T00:00:00"/>
    <m/>
    <s v="FIN940912RHA"/>
    <s v="Rechazado"/>
    <x v="1"/>
    <s v="debera indicar la actividad o giro en el formato de solicitud debera integrar la credencial de elector del representante legal de la empresa, quien firma en la solicitud debera ingresar copia del predial al corriente de pago"/>
    <s v="Formato de Solicitud no fue debidamente llenada y falta de requisitos"/>
    <m/>
    <m/>
    <m/>
    <n v="32546"/>
  </r>
  <r>
    <n v="963"/>
    <x v="3"/>
    <x v="10"/>
    <d v="2024-08-29T00:00:00"/>
    <s v="ESC. 60529 NOT 7"/>
    <m/>
    <s v="Rechazado"/>
    <x v="1"/>
    <s v="falta de documentos"/>
    <s v="Falta de requisitos solicitados"/>
    <m/>
    <m/>
    <m/>
    <n v="32546"/>
  </r>
  <r>
    <n v="962"/>
    <x v="4"/>
    <x v="12"/>
    <d v="2024-08-29T00:00:00"/>
    <s v="BOHA970811MTCCRN03"/>
    <s v="BOHA9708118QA"/>
    <s v="Rechazado"/>
    <x v="1"/>
    <s v="La solicitud debe ser mas legible y que se aprecien que las firmas son las indicadas, de preferencia con tinta azul"/>
    <s v="Documentación no legible"/>
    <m/>
    <m/>
    <m/>
    <n v="32546"/>
  </r>
  <r>
    <n v="961"/>
    <x v="0"/>
    <x v="0"/>
    <d v="2024-08-29T00:00:00"/>
    <m/>
    <s v="DSI141018B19"/>
    <s v="Finalizado"/>
    <x v="0"/>
    <m/>
    <m/>
    <m/>
    <m/>
    <m/>
    <n v="32546"/>
  </r>
  <r>
    <n v="960"/>
    <x v="3"/>
    <x v="10"/>
    <d v="2024-08-29T00:00:00"/>
    <s v="ESC 27614 NOT 31"/>
    <m/>
    <s v="Finalizado"/>
    <x v="0"/>
    <m/>
    <m/>
    <m/>
    <m/>
    <m/>
    <n v="32546"/>
  </r>
  <r>
    <n v="959"/>
    <x v="3"/>
    <x v="10"/>
    <d v="2024-08-29T00:00:00"/>
    <s v="ESC 27599 NOT 31"/>
    <m/>
    <s v="Finalizado"/>
    <x v="0"/>
    <m/>
    <m/>
    <m/>
    <m/>
    <m/>
    <n v="32546"/>
  </r>
  <r>
    <n v="958"/>
    <x v="3"/>
    <x v="10"/>
    <d v="2024-08-29T00:00:00"/>
    <s v="ESC. 27579 NOT 31"/>
    <m/>
    <s v="Finalizado"/>
    <x v="0"/>
    <m/>
    <m/>
    <m/>
    <m/>
    <m/>
    <n v="32546"/>
  </r>
  <r>
    <n v="957"/>
    <x v="0"/>
    <x v="0"/>
    <d v="2024-08-29T00:00:00"/>
    <m/>
    <s v="TSM180912TG8"/>
    <s v="Finalizado"/>
    <x v="0"/>
    <m/>
    <m/>
    <m/>
    <m/>
    <m/>
    <n v="32546"/>
  </r>
  <r>
    <n v="956"/>
    <x v="3"/>
    <x v="6"/>
    <d v="2024-08-28T00:00:00"/>
    <s v="RACA790603MDFMRD08"/>
    <s v="REC980827TR6"/>
    <s v="Rechazado"/>
    <x v="1"/>
    <s v="DEBERA:_x000a__x000a_CORREGIR LA SOLICITUD:_x000a_COLOCAR LA FECHA DEL DIA QUE SE SUBE LA DOCUMENTACION_x000a_EN LOS DATOS DEL SOLICITANTE COLOCAR CUENTA PREDIAL LIGADA A LA LICENCIA DE FUNCIONAMIENTO._x000a_SUBIR LA CONSTANCIA DE SITUACION FISCAL VIGENTE, NO MAYOR A 3 MESES._x000a_SUBIR SOLO EL PODER NOTARIAL, NO SUBIR EL ACTA CONSTITUTIVA._x000a_SUBIR TICKET DE COBRO DE PREDIAL 2024 Y AGUA (JUL-AGO), DEBERAN ESTAR AL DIA SIN ADEUDOS._x000a_EN LA CONSTANCIA DE PROTECCION CIVIL DEBERA ESPECIFICAR EL NUMERO DE LOCAL._x000a_NO SUBIR FOTO, TODA LA DOCUMENTACION DEBE SUBIRLA EN PDF POR SEPARADO."/>
    <s v="Formato de Solicitud no fue debidamente llenada y falta de requisitos"/>
    <m/>
    <m/>
    <m/>
    <n v="32546"/>
  </r>
  <r>
    <n v="955"/>
    <x v="3"/>
    <x v="5"/>
    <d v="2024-08-28T00:00:00"/>
    <s v="ESC 27513 / NOT 31"/>
    <m/>
    <s v="Rechazado"/>
    <x v="1"/>
    <s v="LAS ORIENTACIONES NO COINCIDEN CON LO DESCRITO EN EL VALOTR CATASTRAL"/>
    <s v="información erronea o no corresponde a lo solicitado"/>
    <m/>
    <m/>
    <m/>
    <n v="32546"/>
  </r>
  <r>
    <n v="954"/>
    <x v="3"/>
    <x v="5"/>
    <d v="2024-08-28T00:00:00"/>
    <s v="ESC. 6219 NOT 23"/>
    <m/>
    <s v="Rechazado"/>
    <x v="1"/>
    <s v="CORREGIR LA MANIFESTACION DE LA PARTE RESERVADA DE LA SUP. 946.48 LA MEDIDA AL SUROESTE NO COINCIDE CON EL PLANO"/>
    <s v="información erronea o no corresponde a lo solicitado"/>
    <m/>
    <m/>
    <m/>
    <n v="32546"/>
  </r>
  <r>
    <n v="953"/>
    <x v="3"/>
    <x v="5"/>
    <d v="2024-08-28T00:00:00"/>
    <s v="ESC. No. 6221 NOT."/>
    <m/>
    <s v="Rechazado"/>
    <x v="1"/>
    <s v="FAVOR DE ANEXAR LA INE DEL ADQUIRIENTE  AL 200%, DE IGUAL MANERA FAVOR DE ANEXAR EL FORMATO DE TRASLADO DEBIDAMENTE SELLADA"/>
    <s v="Falta de requisitos solicitados"/>
    <m/>
    <m/>
    <m/>
    <n v="32546"/>
  </r>
  <r>
    <n v="952"/>
    <x v="4"/>
    <x v="12"/>
    <d v="2024-08-28T00:00:00"/>
    <s v="SOQL840107HTCSXN00"/>
    <m/>
    <s v="Rechazado"/>
    <x v="1"/>
    <s v="Se descarta, por exceder el limite tiempo para el pago del tramite"/>
    <s v="Por superar el tiempo otorgado para el pago correspondiente del trámite"/>
    <m/>
    <m/>
    <m/>
    <n v="32546"/>
  </r>
  <r>
    <n v="951"/>
    <x v="3"/>
    <x v="5"/>
    <d v="2024-08-28T00:00:00"/>
    <s v="ESC 60408 NOT 27"/>
    <m/>
    <s v="Finalizado"/>
    <x v="0"/>
    <m/>
    <m/>
    <m/>
    <m/>
    <m/>
    <n v="32546"/>
  </r>
  <r>
    <n v="950"/>
    <x v="0"/>
    <x v="4"/>
    <d v="2024-08-28T00:00:00"/>
    <s v="ESC 60408 NOT 27"/>
    <m/>
    <s v="Rechazado"/>
    <x v="1"/>
    <s v="-Cambiar fecha de la solicitud a 23 de agosto de 2024_x000a_-Comprobante de domicilio fiscal debe ser escaneado o el archivo digital"/>
    <s v="Formato de Solicitud no fue debidamente llenada y falta de requisitos"/>
    <m/>
    <m/>
    <m/>
    <n v="32546"/>
  </r>
  <r>
    <n v="949"/>
    <x v="0"/>
    <x v="4"/>
    <d v="2024-08-28T00:00:00"/>
    <s v="LOMG630810UY7"/>
    <s v="LOMG630810UY7"/>
    <s v="Rechazado"/>
    <x v="1"/>
    <s v="Es necesario comenzar de nuevo el trámite ya que la solicitud debe ser a nombre de Guadalupe Lotina Mar, así como el acta de nacimiento no está actualizada ni es legible."/>
    <s v="Formato de Solicitud no fue debidamente llenada y falta de requisitos"/>
    <m/>
    <m/>
    <m/>
    <n v="32546"/>
  </r>
  <r>
    <n v="948"/>
    <x v="3"/>
    <x v="5"/>
    <d v="2024-08-28T00:00:00"/>
    <s v="NOT34 ESC 23574"/>
    <m/>
    <s v="Finalizado"/>
    <x v="0"/>
    <m/>
    <m/>
    <m/>
    <m/>
    <m/>
    <n v="32546"/>
  </r>
  <r>
    <n v="947"/>
    <x v="3"/>
    <x v="5"/>
    <d v="2024-08-28T00:00:00"/>
    <s v="_x0009__x000a_NOR34 ESC 23573"/>
    <m/>
    <s v="Rechazado"/>
    <x v="1"/>
    <s v="CORREGIR ORIENTACIONES EN MANIFESTACION UNICA, LOS DATOS NO COINCIDEN CON EL PLANO."/>
    <s v="información erronea o no corresponde a lo solicitado"/>
    <m/>
    <m/>
    <m/>
    <n v="32546"/>
  </r>
  <r>
    <n v="946"/>
    <x v="3"/>
    <x v="6"/>
    <d v="2024-08-28T00:00:00"/>
    <m/>
    <m/>
    <s v="Finalizado"/>
    <x v="0"/>
    <m/>
    <m/>
    <m/>
    <m/>
    <m/>
    <n v="32546"/>
  </r>
  <r>
    <n v="945"/>
    <x v="3"/>
    <x v="5"/>
    <d v="2024-08-28T00:00:00"/>
    <s v="NOT34 ESC 23570"/>
    <m/>
    <s v="Rechazado"/>
    <x v="1"/>
    <s v="VERIFICAR LAS ORIENTACIONES"/>
    <s v="información erronea o no corresponde a lo solicitado"/>
    <m/>
    <m/>
    <m/>
    <n v="32546"/>
  </r>
  <r>
    <n v="944"/>
    <x v="3"/>
    <x v="6"/>
    <d v="2024-08-28T00:00:00"/>
    <s v="DJU890724BU0"/>
    <m/>
    <s v="Rechazado"/>
    <x v="1"/>
    <s v="DEBERA:_x000a__x000a_CORREGIR LA SOLICITUD:_x000a_EN EL DOMICILIO FISCAL COLOCAR LA POBLACION_x000a_EN LOS DATOS DEL SOLICITANTE COLOCAR CUENTA PREDIAL Y CUENTA DEL AGUA._x000a_SUBIR SOLO EL PODER NOTARIAL_x000a_SUBIR TICKET DE COBRO DE PREDIAL Y AGUA, DEBERAN ESTAR AL DIA SIN ADEUDOS._x000a_CORREGIR EL DOMICILIO DE LA CONSTANCIA DE PROTECCION CIVIL, EL NUMERO CORRESPONDIENTE DE LA PLAZA ES EL 501._x000a_SUBIR EN 2 FOTOS DEL EXTERIOR Y 2 DEL INTERIOR (4 FOTOS EN UNA SOLA HOJA A COLOR)._x000a__x000a_NO SUBIR FOTO, TODA LA DOCUMENTACION DEBE SUBIRLA EN PDF POR SEPARADO._x000a_NO AGREGAR RECIBO DE AGUA."/>
    <s v="Formato de Solicitud no fue debidamente llenada y falta de requisitos"/>
    <m/>
    <m/>
    <m/>
    <n v="32546"/>
  </r>
  <r>
    <n v="943"/>
    <x v="0"/>
    <x v="0"/>
    <d v="2024-08-28T00:00:00"/>
    <s v="TSM180912TG8"/>
    <m/>
    <s v="Rechazado"/>
    <x v="1"/>
    <s v="Es necesario comenzar de nuevo el trámite ya que faltó la copia simple, tamaño carta, del acta certificada por notario público del acta constitutiva y reformas inscritas en el registro público de la propiedad y el comercio."/>
    <s v="Falta de requisitos solicitados"/>
    <m/>
    <m/>
    <m/>
    <n v="32546"/>
  </r>
  <r>
    <n v="942"/>
    <x v="4"/>
    <x v="12"/>
    <d v="2024-08-28T00:00:00"/>
    <s v="LOGA800126MSPPRD08"/>
    <m/>
    <s v="Rechazado"/>
    <x v="1"/>
    <s v="DEBE INTEGRAR LA ESCRITURA COMPLETA DE LA PROPIEDAD, INCLUYENDO LA NOTA DE INSCRIPCIÓN O VOLANTE DE INSCRIPCIÓN, ASI COMO LA CEDULA ATASTRAL DEL PREDIO DEBE INTEGRAR LA CREDENCIAL DE ELECTOR DEL REPRESENTANTE LEGAL E LA EMPRESA, ASI COMO LA CONSTANCIA NOTARIAL, EN LA CUAL ES NOMBRADO COMO REPRESENTANTE"/>
    <s v="Falta de requisitos solicitados"/>
    <m/>
    <m/>
    <m/>
    <n v="32546"/>
  </r>
  <r>
    <n v="941"/>
    <x v="4"/>
    <x v="12"/>
    <d v="2024-08-28T00:00:00"/>
    <s v="LOGA800126MSPPRD08"/>
    <m/>
    <s v="Rechazado"/>
    <x v="1"/>
    <s v="NO PRESENTA CREDENCIAL DE ELECTOR DEL PROPIETARIO, EN EL FORMATO INDICA UN PROPIETARIO Y EN LA DOCUMENTACIÓN ES OTRO DEBRE INTEGRAR DE FORMA CORRECTA LA DOCUMENTACIÓN Y EL LLENADO DEL FORMATO CON LAS FIRMAS CORRESPONDIENTES"/>
    <s v="información erronea o no corresponde a lo solicitado"/>
    <m/>
    <m/>
    <m/>
    <n v="32546"/>
  </r>
  <r>
    <n v="940"/>
    <x v="4"/>
    <x v="13"/>
    <d v="2024-08-28T00:00:00"/>
    <s v="BOHA970811MTCCRN03"/>
    <m/>
    <s v="Rechazado"/>
    <x v="1"/>
    <s v="EN LA PLATAFORMA DIGITAL ESTA EL FORMATO PARA REVALIDACIÓN, EN ESE APARTADO DEBE INGRESAR SU TRAMITE DE REVALIDACIÓN Y QUE SE APRECIE QUE SON ORIGANLES LAS FIRMA EL LLENADO DE FORMATO"/>
    <s v="Formato de Solicitud no fue debidamente llenada y falta de requisitos"/>
    <m/>
    <m/>
    <m/>
    <n v="32546"/>
  </r>
  <r>
    <n v="939"/>
    <x v="3"/>
    <x v="5"/>
    <d v="2024-08-28T00:00:00"/>
    <s v="ESC 27481 / NOT 31"/>
    <m/>
    <s v="Finalizado"/>
    <x v="0"/>
    <m/>
    <m/>
    <m/>
    <m/>
    <m/>
    <n v="32546"/>
  </r>
  <r>
    <n v="938"/>
    <x v="3"/>
    <x v="5"/>
    <d v="2024-08-28T00:00:00"/>
    <s v="_x0009__x000a_ESC. 60439 N27"/>
    <m/>
    <s v="Rechazado"/>
    <x v="1"/>
    <s v="VERIFICAR ANTECEDENTES"/>
    <s v="Falta de requisitos solicitados"/>
    <m/>
    <m/>
    <m/>
    <n v="32546"/>
  </r>
  <r>
    <n v="937"/>
    <x v="3"/>
    <x v="5"/>
    <d v="2024-08-28T00:00:00"/>
    <s v="ESC 27483 / NOT 31"/>
    <m/>
    <s v="Finalizado"/>
    <x v="0"/>
    <m/>
    <m/>
    <m/>
    <m/>
    <m/>
    <n v="32546"/>
  </r>
  <r>
    <n v="936"/>
    <x v="3"/>
    <x v="5"/>
    <d v="2024-08-27T00:00:00"/>
    <s v="ESC 27537 / NOT 31"/>
    <m/>
    <s v="Finalizado"/>
    <x v="0"/>
    <m/>
    <m/>
    <m/>
    <m/>
    <m/>
    <n v="32546"/>
  </r>
  <r>
    <n v="935"/>
    <x v="0"/>
    <x v="0"/>
    <d v="2024-08-27T00:00:00"/>
    <s v="AME170828AI6"/>
    <m/>
    <s v="Rechazado"/>
    <x v="1"/>
    <s v="Actualizar opinión positiva del cumplimiento de obligaciones fiscales ante el SAT Art. 32-D y solicitud de alta a fecha de hoy 30 de agosto de 2024, si es posible hoy mismo volver a subir toda la documentación ya que la constancia 34 BIS vence el día de mañana."/>
    <s v="Documentación no vigente o actual"/>
    <m/>
    <m/>
    <m/>
    <n v="32546"/>
  </r>
  <r>
    <n v="934"/>
    <x v="0"/>
    <x v="0"/>
    <d v="2024-08-27T00:00:00"/>
    <s v="GVI741108U97"/>
    <m/>
    <s v="Rechazado"/>
    <x v="1"/>
    <s v="Es necesario comenzar de nuevo el trámite ya que el rubro 037 EQUIPOS DE AIRE ACONDICIONADO EN GENERAL, SU REPARACION Y MANTENIMIENTO no está relacionado con alguna de sus actividades económicas enlistadas en la constancia de situación fiscal."/>
    <s v="información erronea o no corresponde a lo solicitado"/>
    <m/>
    <m/>
    <m/>
    <n v="32546"/>
  </r>
  <r>
    <n v="933"/>
    <x v="1"/>
    <x v="2"/>
    <d v="2024-08-27T00:00:00"/>
    <s v="OOPM820927MTCLRR18"/>
    <m/>
    <s v="Rechazado"/>
    <x v="1"/>
    <s v="BDIAS. LOS REQUISITOS PARA REALIZAR EL ASENTAMIENTO SERIAN: ACTA DE NACIMIENTOS DE LOS PADRES ACTUALIZADA Y PAPEL VALORADO DEL REGISTRO CIVIL, INE DE LOS PADRES, CERTIFICADO DE NACIMIENTO, CARTILLA DE VACUNACIÓN, DOS TESTIGOS CON IDENTIFICACIÓN, Y CURP DE LOS PADRES. SE DEBE PRESENTAR ORIGINAL Y DOS COPIAS DE CADA DOCUMENTOS."/>
    <s v="Falta de requisitos solicitados"/>
    <m/>
    <m/>
    <m/>
    <n v="32546"/>
  </r>
  <r>
    <n v="932"/>
    <x v="0"/>
    <x v="4"/>
    <d v="2024-08-27T00:00:00"/>
    <s v="_x0009__x000a_MAAR860206HCSRLL07"/>
    <m/>
    <s v="Rechazado"/>
    <x v="1"/>
    <s v="Se le solicita comenzar de nuevo el tramite dado que el rubro solicitado 034 MAQUINARIA PARA LA CONSTRUCCION no está relacionado con algunas de sus actividades económicas."/>
    <s v="información erronea o no corresponde a lo solicitado"/>
    <m/>
    <m/>
    <m/>
    <n v="32546"/>
  </r>
  <r>
    <n v="931"/>
    <x v="0"/>
    <x v="0"/>
    <d v="2024-08-27T00:00:00"/>
    <s v="ROMI810508MTCBRV06"/>
    <m/>
    <s v="Rechazado"/>
    <x v="1"/>
    <s v="Es necesario comenzar de nuevo el trámite ya que faltó formato carta compromiso."/>
    <s v="Falta de requisitos solicitados"/>
    <m/>
    <m/>
    <m/>
    <n v="32546"/>
  </r>
  <r>
    <n v="930"/>
    <x v="0"/>
    <x v="0"/>
    <d v="2024-08-27T00:00:00"/>
    <s v="DIPR770703HTCZRC05"/>
    <m/>
    <s v="Rechazado"/>
    <x v="1"/>
    <s v="Es necesario comenzar de nuevo el tramite ya que el rubro 016 EQUIPO DE SEGURIDAD INDUSTRIAL Y UNIFORMES no coincide con alguna de sus actividades económicas, para que el rubro se le sea otorgado tendría que tener como actividad económica Confección en serie de uniformes (escolares, industriales, etc) y ropa de trabajo, o en su defecto quitar el rubro de su solicitud. A si mismo actualizar la fecha de la solicitud."/>
    <s v="información erronea o no corresponde a lo solicitado"/>
    <m/>
    <m/>
    <m/>
    <n v="32546"/>
  </r>
  <r>
    <n v="929"/>
    <x v="4"/>
    <x v="12"/>
    <d v="2024-08-27T00:00:00"/>
    <s v="_x0009__x000a_LOGA800126MSPPRD08"/>
    <m/>
    <s v="Finalizado"/>
    <x v="0"/>
    <m/>
    <m/>
    <m/>
    <m/>
    <n v="25"/>
    <n v="32546"/>
  </r>
  <r>
    <n v="928"/>
    <x v="3"/>
    <x v="5"/>
    <d v="2024-08-27T00:00:00"/>
    <s v="ESC 60408 NOT 27"/>
    <m/>
    <s v="Rechazado"/>
    <x v="1"/>
    <s v="EL TRAMITE SE RECHAZA YA QUE LA ESCRITURA ES OTRO NUMERO AL DEL ENCABEZADO DEL TRAMITE CORRESPONDE A JOANA PATRICIA DE WIT QUINTERO ESC. NUM. 60408 E INGRESARON LA NUM 60442"/>
    <s v="información erronea o no corresponde a lo solicitado"/>
    <m/>
    <m/>
    <m/>
    <n v="32546"/>
  </r>
  <r>
    <n v="927"/>
    <x v="3"/>
    <x v="5"/>
    <d v="2024-08-27T00:00:00"/>
    <s v="ESC 60442 NOT 27"/>
    <m/>
    <s v="Finalizado"/>
    <x v="0"/>
    <m/>
    <m/>
    <m/>
    <m/>
    <m/>
    <n v="32546"/>
  </r>
  <r>
    <n v="926"/>
    <x v="3"/>
    <x v="5"/>
    <d v="2024-08-27T00:00:00"/>
    <s v="ESC 60355 NOT 27"/>
    <m/>
    <s v="Rechazado"/>
    <x v="1"/>
    <s v="Falta superficie de Const. en la manifestación"/>
    <s v="Falta de requisitos solicitados"/>
    <m/>
    <m/>
    <m/>
    <n v="32546"/>
  </r>
  <r>
    <n v="925"/>
    <x v="3"/>
    <x v="5"/>
    <d v="2024-08-27T00:00:00"/>
    <s v="ESC 60360 NOT 27"/>
    <m/>
    <s v="Finalizado"/>
    <x v="0"/>
    <m/>
    <m/>
    <m/>
    <m/>
    <m/>
    <n v="32546"/>
  </r>
  <r>
    <n v="924"/>
    <x v="3"/>
    <x v="5"/>
    <d v="2024-08-27T00:00:00"/>
    <s v="ESC 60402 NOT 27"/>
    <m/>
    <s v="Rechazado"/>
    <x v="1"/>
    <s v="la ubicación no coincide con la descrita en cartografía"/>
    <s v="información erronea o no corresponde a lo solicitado"/>
    <m/>
    <m/>
    <m/>
    <n v="32546"/>
  </r>
  <r>
    <n v="923"/>
    <x v="0"/>
    <x v="0"/>
    <d v="2024-08-27T00:00:00"/>
    <s v="FPC231114DD2"/>
    <m/>
    <s v="Rechazado"/>
    <x v="1"/>
    <s v="Actualizar opinión positiva del cumplimiento de obligaciones fiscales ante el SAT Art. 32-D y solicitud de alta a fecha de hoy 30 de agosto de 2024."/>
    <s v="Documentación no vigente o actual"/>
    <m/>
    <m/>
    <m/>
    <n v="32546"/>
  </r>
  <r>
    <n v="922"/>
    <x v="0"/>
    <x v="4"/>
    <d v="2024-08-27T00:00:00"/>
    <s v="LOMG630810UY7"/>
    <m/>
    <s v="Rechazado"/>
    <x v="1"/>
    <s v="Es necesario comenzar de nuevo el tramite ya que el nombre/razón social que se muestran en la recepción de documentos no coincide con la de la documentación. Si el trámite está siendo realizado por un tercero favor de marcar la casilla y llenar la información correctamente. De igual manera hacen falta los siguientes documentos:_x000a_-Solicitud de alta con los rubros redactados, firmada y sellada por representante legal_x000a_-Copia acta de nacimiento actualizada_x000a_-Carta compromiso, podrá encontrar el archivo para descargar en tramites.villahermosa.gob.mx/tramites como Formato Solicitud 3."/>
    <s v="información erronea o no corresponde a lo solicitado"/>
    <m/>
    <m/>
    <m/>
    <n v="32546"/>
  </r>
  <r>
    <n v="921"/>
    <x v="0"/>
    <x v="0"/>
    <d v="2024-08-27T00:00:00"/>
    <s v="GEJI721215MTCRMS04"/>
    <m/>
    <s v="Rechazado"/>
    <x v="1"/>
    <s v="Se le solicita comenzar de nuevo el tramite ya que el nombre/razón social que se muestran en la recepción de documentos no coincide con la de la documentación. Si el trámite está siendo realizado por un tercero favor de marcar la casilla y llenar la información correctamente."/>
    <s v="información erronea o no corresponde a lo solicitado"/>
    <m/>
    <m/>
    <m/>
    <n v="32546"/>
  </r>
  <r>
    <n v="920"/>
    <x v="4"/>
    <x v="12"/>
    <d v="2024-08-27T00:00:00"/>
    <s v="SOQL840107HTCSXN00"/>
    <m/>
    <s v="Rechazado"/>
    <x v="1"/>
    <s v="DEBERA INTEGRAR EL PLANO DEL PREDIO, DE ACUERDO AL PLANO MUESTRA QUE APARECE EN PLATAFORMA, FORMADO POR UN PERITO DIBUJANTE Y SU SELLO, Y QUE INDIQUE LAS COORDENADAS UTM"/>
    <s v="Formato de Solicitud no fue debidamente llenada y falta de requisitos"/>
    <m/>
    <m/>
    <m/>
    <n v="32546"/>
  </r>
  <r>
    <n v="919"/>
    <x v="0"/>
    <x v="0"/>
    <d v="2024-08-27T00:00:00"/>
    <s v="KSC231115NJ6"/>
    <m/>
    <s v="Finalizado"/>
    <x v="0"/>
    <m/>
    <m/>
    <m/>
    <m/>
    <m/>
    <n v="32546"/>
  </r>
  <r>
    <n v="918"/>
    <x v="0"/>
    <x v="0"/>
    <d v="2024-08-26T00:00:00"/>
    <s v="GVI741108U97"/>
    <m/>
    <s v="Rechazado"/>
    <x v="1"/>
    <s v="Faltan los siguientes documentos:-Acreditación de personalidad jurídica -Carta compromiso Podrá encontrar el archivo para descargar en tramites.villahermosa.gob.mx/tramites como Formato Solicitud 3. Deberá subir de nuevo toda la documentación con los archivos faltantes debidamente llenados, firmados y sellados."/>
    <s v="Falta de requisitos solicitados"/>
    <m/>
    <m/>
    <m/>
    <m/>
  </r>
  <r>
    <n v="917"/>
    <x v="3"/>
    <x v="5"/>
    <d v="2024-08-26T00:00:00"/>
    <s v="_x0009__x000a_NP 34 ESC. 23540"/>
    <m/>
    <s v="Rechazado"/>
    <x v="1"/>
    <s v="orientaciones no coinciden y la ubicación tampoco"/>
    <s v="información erronea o no corresponde a lo solicitado"/>
    <m/>
    <m/>
    <m/>
    <m/>
  </r>
  <r>
    <n v="916"/>
    <x v="0"/>
    <x v="4"/>
    <d v="2024-08-26T00:00:00"/>
    <s v="GOHL840220MF6"/>
    <m/>
    <s v="Finalizado"/>
    <x v="0"/>
    <m/>
    <m/>
    <m/>
    <m/>
    <m/>
    <m/>
  </r>
  <r>
    <n v="915"/>
    <x v="4"/>
    <x v="9"/>
    <d v="2024-08-26T00:00:00"/>
    <s v="_x0009__x000a_CUMJ850805HTCRLS01"/>
    <m/>
    <s v="Rechazado"/>
    <x v="1"/>
    <s v="EL DEBE TENER EL SELLO DEL PERITO DIBUJANTE, DEBE AGREGAR LA ESCRITURA DE LA PROPIEDAD EN LAS FOTOGRAFÍAS SE APRECIA EL INICIO DE UNA CONSTRUCCIÓN, PARA LO CUAL DEBERA INTEGRAR EL PERMISO Y/O LIENCIA DE CONSTRUCCIÓN"/>
    <s v="Formato de Solicitud no fue debidamente llenada y falta de requisitos"/>
    <m/>
    <m/>
    <m/>
    <m/>
  </r>
  <r>
    <n v="914"/>
    <x v="3"/>
    <x v="6"/>
    <d v="2024-08-26T00:00:00"/>
    <s v="FSI970908ML5"/>
    <m/>
    <s v="Rechazado"/>
    <x v="1"/>
    <s v="DEBERA SUBIR TICKET DE COBRO DE AGUA AL DIA, SIN ADEUDOS (PRESENTA ADEUDO ) DEBERA SUBIR TODO EN COPIA SIMPLE Y ESCANEADO._x000a__x000a_CAMBIAR FECHA DE LA SOLICITUD, AL DIA QUE SUBA LA DOCUMENTACION."/>
    <s v="Formato de Solicitud no fue debidamente llenada y falta de requisitos"/>
    <m/>
    <m/>
    <m/>
    <m/>
  </r>
  <r>
    <n v="913"/>
    <x v="3"/>
    <x v="5"/>
    <d v="2024-08-26T00:00:00"/>
    <s v="ESC. 13509 N4"/>
    <m/>
    <s v="Rechazado"/>
    <x v="1"/>
    <s v="las orientaciones en manifestación con lo que se describe en el valor catastral"/>
    <s v="información erronea o no corresponde a lo solicitado"/>
    <m/>
    <m/>
    <m/>
    <m/>
  </r>
  <r>
    <n v="912"/>
    <x v="3"/>
    <x v="5"/>
    <d v="2024-08-26T00:00:00"/>
    <s v="ESC 27523 / NOT 31"/>
    <m/>
    <s v="Finalizado"/>
    <x v="0"/>
    <m/>
    <m/>
    <m/>
    <m/>
    <m/>
    <m/>
  </r>
  <r>
    <n v="911"/>
    <x v="3"/>
    <x v="5"/>
    <d v="2024-08-26T00:00:00"/>
    <s v="ESC 59611 NOT 27"/>
    <m/>
    <s v="Rechazado"/>
    <x v="1"/>
    <s v="observación de cartografía y medidas y colindancias no coinciden"/>
    <s v="información erronea o no corresponde a lo solicitado"/>
    <m/>
    <m/>
    <m/>
    <m/>
  </r>
  <r>
    <n v="910"/>
    <x v="4"/>
    <x v="12"/>
    <d v="2024-08-26T00:00:00"/>
    <s v="BOHA970811MTCCRN03"/>
    <m/>
    <s v="Finalizado"/>
    <x v="0"/>
    <m/>
    <m/>
    <m/>
    <m/>
    <m/>
    <m/>
  </r>
  <r>
    <n v="909"/>
    <x v="3"/>
    <x v="5"/>
    <d v="2024-08-26T00:00:00"/>
    <s v="ESC 60314 NOT 27"/>
    <m/>
    <s v="Finalizado"/>
    <x v="0"/>
    <m/>
    <m/>
    <m/>
    <m/>
    <m/>
    <m/>
  </r>
  <r>
    <n v="908"/>
    <x v="0"/>
    <x v="0"/>
    <d v="2024-08-26T00:00:00"/>
    <m/>
    <m/>
    <s v="Rechazado"/>
    <x v="1"/>
    <s v="Deberá subir de nuevo toda la documentación ya que falto la opinión positiva de cumplimiento de obligaciones fiscales municipales."/>
    <s v="Falta de requisitos solicitados"/>
    <m/>
    <m/>
    <m/>
    <m/>
  </r>
  <r>
    <n v="907"/>
    <x v="3"/>
    <x v="5"/>
    <d v="2024-08-26T00:00:00"/>
    <s v="ESC 60301 NOT 27"/>
    <m/>
    <s v="Finalizado"/>
    <x v="0"/>
    <m/>
    <m/>
    <m/>
    <m/>
    <m/>
    <m/>
  </r>
  <r>
    <n v="906"/>
    <x v="3"/>
    <x v="5"/>
    <d v="2024-08-26T00:00:00"/>
    <s v="ESC 60235 NOT 27"/>
    <m/>
    <s v="Finalizado"/>
    <x v="0"/>
    <m/>
    <m/>
    <m/>
    <m/>
    <m/>
    <m/>
  </r>
  <r>
    <n v="905"/>
    <x v="3"/>
    <x v="5"/>
    <d v="2024-08-26T00:00:00"/>
    <s v="ESC 60086 NOT 27"/>
    <m/>
    <s v="Rechazado"/>
    <x v="1"/>
    <s v="No presentan la superficie de la construcción en manifestación"/>
    <s v="información erronea o no corresponde a lo solicitado"/>
    <m/>
    <m/>
    <m/>
    <m/>
  </r>
  <r>
    <n v="904"/>
    <x v="0"/>
    <x v="0"/>
    <d v="2024-08-26T00:00:00"/>
    <m/>
    <m/>
    <s v="Rechazado"/>
    <x v="1"/>
    <s v="Los siguientes rubros solicitados no se le pueden ser asignados ya que no coinciden con alguna de sus actividades económicas enlistadas en la constancia de situación fiscal: 007 material de fotografía, cinematografía, grabación, video, equipos de sonido. 054 alquiler de mamparas, equipo de sonido, mesas y sillas. 013 equipos y materiales de comunicación."/>
    <s v="información erronea o no corresponde a lo solicitado"/>
    <m/>
    <m/>
    <m/>
    <m/>
  </r>
  <r>
    <n v="903"/>
    <x v="3"/>
    <x v="5"/>
    <d v="2024-08-26T00:00:00"/>
    <s v="ESC 60177 NOT 27"/>
    <m/>
    <s v="Finalizado"/>
    <x v="0"/>
    <m/>
    <m/>
    <m/>
    <m/>
    <m/>
    <m/>
  </r>
  <r>
    <n v="902"/>
    <x v="3"/>
    <x v="5"/>
    <d v="2024-08-26T00:00:00"/>
    <s v="ESC 60275 NOT 27"/>
    <m/>
    <s v="Rechazado"/>
    <x v="1"/>
    <s v="incumplimientos de requisitos"/>
    <s v="Falta de requisitos solicitados"/>
    <m/>
    <m/>
    <m/>
    <m/>
  </r>
  <r>
    <n v="901"/>
    <x v="3"/>
    <x v="5"/>
    <d v="2024-08-26T00:00:00"/>
    <s v="ESC 60271 NOT 27"/>
    <m/>
    <s v="Rechazado"/>
    <x v="1"/>
    <s v="incumplimientos de requisitos"/>
    <s v="Falta de requisitos solicitados"/>
    <m/>
    <m/>
    <m/>
    <m/>
  </r>
  <r>
    <n v="900"/>
    <x v="3"/>
    <x v="5"/>
    <d v="2024-08-26T00:00:00"/>
    <s v="ESC 60138 NOT 27"/>
    <m/>
    <s v="Finalizado"/>
    <x v="0"/>
    <m/>
    <m/>
    <m/>
    <m/>
    <m/>
    <m/>
  </r>
  <r>
    <n v="899"/>
    <x v="4"/>
    <x v="9"/>
    <d v="2024-08-26T00:00:00"/>
    <s v="CUCD660510HTCRRR09"/>
    <m/>
    <s v="Finalizado"/>
    <x v="0"/>
    <m/>
    <m/>
    <m/>
    <m/>
    <m/>
    <m/>
  </r>
  <r>
    <n v="898"/>
    <x v="4"/>
    <x v="9"/>
    <d v="2024-08-26T00:00:00"/>
    <s v="CUCD660510HTCRRR09"/>
    <m/>
    <s v="Rechazado"/>
    <x v="1"/>
    <s v="Debera integar el plano a como se indicar en el plano muestra, firmado por el perito valuador y su sello, y el predial al corriente de pago"/>
    <s v="Formato de Solicitud no fue debidamente llenada y falta de requisitos"/>
    <m/>
    <m/>
    <m/>
    <m/>
  </r>
  <r>
    <n v="897"/>
    <x v="4"/>
    <x v="16"/>
    <d v="2024-08-26T00:00:00"/>
    <s v="LOAC820722HTCPGR08"/>
    <m/>
    <s v="Rechazado"/>
    <x v="1"/>
    <s v="FALLAS TÉCNICAS DE PLATAFORMA"/>
    <s v="Problemas ténicos diversos para dar continuidad a la atención del trámite o servicio"/>
    <m/>
    <m/>
    <n v="26"/>
    <m/>
  </r>
  <r>
    <n v="896"/>
    <x v="3"/>
    <x v="6"/>
    <d v="2024-08-23T00:00:00"/>
    <m/>
    <m/>
    <s v="Rechazado"/>
    <x v="1"/>
    <s v="LA SOLICITUD DEBERA VENIDR DEBIDAMENTE REQUISITADA, COLOCAR LA FECHA DEL DIA QUE SE SUBA LA DOCUMENTACION. NO SUBIR PODER SI FIRMA LA C. EDITH GARCIA DE LA ROSA, EL PODER SE ENCUENTRA EN EXPEDIENTE. SUBIR TICKET DE COBRO DE PREDIAL 2024 SUBIR TICKET DE COBRO DE AGUA AL DIA, SIN ADEUDO (JULIO-AGOSTO) NO DUPLICAR DOCUMENTACION. DEBERA SUBIR LA DOCUMENTACION EN PDF. POR SEPARADO"/>
    <s v="Formato de Solicitud no fue debidamente llenada y falta de requisitos"/>
    <m/>
    <m/>
    <m/>
    <m/>
  </r>
  <r>
    <n v="895"/>
    <x v="0"/>
    <x v="0"/>
    <d v="2024-08-23T00:00:00"/>
    <m/>
    <m/>
    <s v="Rechazado"/>
    <x v="1"/>
    <s v="Faltan los siguientes documentos: -Acreditación de personalidad jurídica -Carta compromiso Podrá encontrar el archivo para descargar en tramites.villahermosa.gob.mx/tramites como Formato Solicitud 3. Deberá subir de nuevo toda la documentación con los archivos faltantes debidamente llenados, firmados y sellados."/>
    <s v="Falta de requisitos solicitados"/>
    <m/>
    <m/>
    <m/>
    <m/>
  </r>
  <r>
    <n v="894"/>
    <x v="3"/>
    <x v="5"/>
    <d v="2024-08-23T00:00:00"/>
    <s v="ESC. 60524 N27"/>
    <m/>
    <s v="Rechazado"/>
    <x v="1"/>
    <s v="incumplimientos de requisitos"/>
    <s v="Falta de requisitos solicitados"/>
    <m/>
    <m/>
    <m/>
    <m/>
  </r>
  <r>
    <n v="893"/>
    <x v="0"/>
    <x v="4"/>
    <d v="2024-08-23T00:00:00"/>
    <m/>
    <s v="MDT160517FW0"/>
    <s v="Rechazado"/>
    <x v="1"/>
    <s v="Se le solicita comenzar de nuevo el trámite ya que el nombre/razón social que se muestran en la recepción de documentos no coincide con la de la documentación. Si el trámite está siendo realizado por un tercero favor de marcar la casilla y llenar la información correctamente."/>
    <s v="información erronea o no corresponde a lo solicitado"/>
    <m/>
    <m/>
    <m/>
    <m/>
  </r>
  <r>
    <n v="892"/>
    <x v="0"/>
    <x v="4"/>
    <d v="2024-08-23T00:00:00"/>
    <m/>
    <s v="MDT160517FW0"/>
    <s v="Rechazado"/>
    <x v="1"/>
    <s v="Ya hay otro folio con la misma documentación, se dará seguimiento al folio #893"/>
    <s v="Duplicidad de trámite"/>
    <m/>
    <m/>
    <m/>
    <m/>
  </r>
  <r>
    <n v="891"/>
    <x v="1"/>
    <x v="1"/>
    <d v="2024-08-23T00:00:00"/>
    <s v="_x0009__x000a_GOHM551226MTCNRR03"/>
    <m/>
    <s v="Finalizado"/>
    <x v="0"/>
    <m/>
    <m/>
    <m/>
    <m/>
    <m/>
    <m/>
  </r>
  <r>
    <n v="890"/>
    <x v="3"/>
    <x v="5"/>
    <d v="2024-08-23T00:00:00"/>
    <s v="MARÍA CRUZ MARTÍNE"/>
    <m/>
    <s v="Rechazado"/>
    <x v="1"/>
    <s v="FAVOR DE SUBIR EL PAGO CORRESPONDIENTE DE LA CEDULA CATASTRAL"/>
    <s v="Falta de requisitos solicitados"/>
    <m/>
    <m/>
    <m/>
    <m/>
  </r>
  <r>
    <n v="889"/>
    <x v="1"/>
    <x v="1"/>
    <d v="2024-08-23T00:00:00"/>
    <s v="HEMA690921HTCRRL02"/>
    <m/>
    <s v="Rechazado"/>
    <x v="1"/>
    <s v="POR SUPERAR EL TIEMPO OTORGADO PARA EFECTUAR EL PAGO CORRESPONDIENTE, SE RECHAZA SU TRAMITE DE SOLICTUD DE ACTA."/>
    <s v="Por superar el tiempo otorgado para el pago correspondiente del trámite"/>
    <m/>
    <m/>
    <m/>
    <m/>
  </r>
  <r>
    <n v="888"/>
    <x v="1"/>
    <x v="1"/>
    <d v="2024-08-23T00:00:00"/>
    <s v="DASF940305HTCMNR07"/>
    <m/>
    <s v="Rechazado"/>
    <x v="1"/>
    <s v="POR SUPERAR EL TIEMPO OTORGADO PARA EFECTUAR EL PAGO CORRESPONDIENTE, SE RECHAZA SU TRAMITE DE SOLICTUD DE ACTA."/>
    <s v="Por superar el tiempo otorgado para el pago correspondiente del trámite"/>
    <m/>
    <m/>
    <m/>
    <m/>
  </r>
  <r>
    <n v="887"/>
    <x v="1"/>
    <x v="1"/>
    <d v="2024-08-22T00:00:00"/>
    <s v="MOCP631005MHGNDL14"/>
    <m/>
    <s v="Finalizado"/>
    <x v="0"/>
    <m/>
    <m/>
    <m/>
    <m/>
    <m/>
    <m/>
  </r>
  <r>
    <n v="886"/>
    <x v="3"/>
    <x v="5"/>
    <d v="2024-08-22T00:00:00"/>
    <s v="ESC 27539 / NOT 31"/>
    <m/>
    <s v="Finalizado"/>
    <x v="0"/>
    <m/>
    <m/>
    <m/>
    <m/>
    <m/>
    <m/>
  </r>
  <r>
    <n v="885"/>
    <x v="1"/>
    <x v="1"/>
    <d v="2024-08-22T00:00:00"/>
    <s v="MOCP631005MHGNDL14"/>
    <m/>
    <s v="Rechazado"/>
    <x v="1"/>
    <s v="POR SUPERAR EL TIEMPO OTORGADO PARA EFECTUAR EL PAGO CORRESPONDIENTE, SE RECHAZA SU TRAMITE DE SOLICTUD DE ACTA."/>
    <s v="Por superar el tiempo otorgado para el pago correspondiente del trámite"/>
    <m/>
    <m/>
    <m/>
    <m/>
  </r>
  <r>
    <n v="884"/>
    <x v="1"/>
    <x v="1"/>
    <d v="2024-08-22T00:00:00"/>
    <s v="MOCP631005MHGNDL14"/>
    <m/>
    <s v="Rechazado"/>
    <x v="1"/>
    <s v="POR SUPERAR EL TIEMPO OTORGADO PARA EFECTUAR EL PAGO CORRESPONDIENTE, SE RECHAZA SU TRAMITE DE SOLICTUD DE ACTA."/>
    <s v="Por superar el tiempo otorgado para el pago correspondiente del trámite"/>
    <m/>
    <m/>
    <m/>
    <m/>
  </r>
  <r>
    <n v="883"/>
    <x v="3"/>
    <x v="5"/>
    <d v="2024-08-22T00:00:00"/>
    <s v="ESC 27522 / NOT 31"/>
    <m/>
    <s v="Finalizado"/>
    <x v="0"/>
    <m/>
    <m/>
    <m/>
    <m/>
    <m/>
    <m/>
  </r>
  <r>
    <n v="882"/>
    <x v="4"/>
    <x v="13"/>
    <d v="2024-08-22T00:00:00"/>
    <s v="_x0009__x000a_CUCD660510HTCRRR09"/>
    <m/>
    <s v="Finalizado"/>
    <x v="0"/>
    <m/>
    <m/>
    <m/>
    <m/>
    <m/>
    <m/>
  </r>
  <r>
    <n v="881"/>
    <x v="4"/>
    <x v="12"/>
    <d v="2024-08-22T00:00:00"/>
    <s v="CUCD660510HTCRRR09"/>
    <m/>
    <s v="Finalizado"/>
    <x v="0"/>
    <m/>
    <m/>
    <m/>
    <m/>
    <m/>
    <m/>
  </r>
  <r>
    <n v="880"/>
    <x v="3"/>
    <x v="8"/>
    <d v="2024-08-22T00:00:00"/>
    <s v="EAJF930503MDFSMR08"/>
    <m/>
    <s v="Finalizado"/>
    <x v="0"/>
    <m/>
    <m/>
    <m/>
    <m/>
    <m/>
    <m/>
  </r>
  <r>
    <n v="879"/>
    <x v="3"/>
    <x v="5"/>
    <d v="2024-08-22T00:00:00"/>
    <s v="ESC 27508 / NOT 31"/>
    <m/>
    <s v="Finalizado"/>
    <x v="0"/>
    <m/>
    <m/>
    <m/>
    <m/>
    <n v="28"/>
    <m/>
  </r>
  <r>
    <n v="878"/>
    <x v="3"/>
    <x v="5"/>
    <d v="2024-08-22T00:00:00"/>
    <s v="ESC. 17479 N26"/>
    <m/>
    <s v="Rechazado"/>
    <x v="1"/>
    <s v="FAVOR DE SUBIR LA MANIFESTACION UNICA DE LA RESERVA, ASI COMO EL PAGO DE LA CEDULA CATASTRAL"/>
    <s v="Falta de requisitos solicitados"/>
    <m/>
    <m/>
    <m/>
    <m/>
  </r>
  <r>
    <n v="877"/>
    <x v="4"/>
    <x v="13"/>
    <d v="2024-08-22T00:00:00"/>
    <s v="_x0009__x000a_CUCD660510HTCRRR09"/>
    <m/>
    <s v="Rechazado"/>
    <x v="1"/>
    <s v="EL TRAMITE SE RECHAZA PUES NO APLICA PARA REVALIDACION, YA QUE EN UNA SEGUNDA REVISION SE CONSTATO QUE EL PREDIO ES NUEVO YA QUE ES RESULTADO DE UNA FUSION"/>
    <s v="información erronea o no corresponde a lo solicitado"/>
    <m/>
    <m/>
    <m/>
    <m/>
  </r>
  <r>
    <n v="876"/>
    <x v="3"/>
    <x v="5"/>
    <d v="2024-08-22T00:00:00"/>
    <s v="ESC 27451 / NOT 31"/>
    <m/>
    <s v="Finalizado"/>
    <x v="0"/>
    <m/>
    <m/>
    <m/>
    <m/>
    <m/>
    <m/>
  </r>
  <r>
    <n v="875"/>
    <x v="3"/>
    <x v="5"/>
    <d v="2024-08-22T00:00:00"/>
    <s v="ESC 27405 / NOT 31"/>
    <m/>
    <s v="Rechazado"/>
    <x v="1"/>
    <s v="La ubicación no coincide con la descrita en el área de cartografía_x000a_"/>
    <s v="información erronea o no corresponde a lo solicitado"/>
    <m/>
    <m/>
    <m/>
    <m/>
  </r>
  <r>
    <n v="874"/>
    <x v="3"/>
    <x v="5"/>
    <d v="2024-08-22T00:00:00"/>
    <s v="ESC 27483 / NOT 31"/>
    <m/>
    <s v="Rechazado"/>
    <x v="1"/>
    <s v="COLINDANTES NO COINCICEN CON PLANO, MANIFESTACION Y ESCRITURA Y UBICACION NO COINCICE CON EL AREA DE CARTOGRAFIA"/>
    <s v="información erronea o no corresponde a lo solicitado"/>
    <m/>
    <m/>
    <m/>
    <m/>
  </r>
  <r>
    <n v="873"/>
    <x v="3"/>
    <x v="5"/>
    <d v="2024-08-22T00:00:00"/>
    <s v="ESC 27478 / NOT 31"/>
    <m/>
    <s v="Finalizado"/>
    <x v="0"/>
    <m/>
    <m/>
    <m/>
    <m/>
    <m/>
    <m/>
  </r>
  <r>
    <n v="872"/>
    <x v="3"/>
    <x v="5"/>
    <d v="2024-08-22T00:00:00"/>
    <s v="ESC 27481 / NOT 31"/>
    <m/>
    <s v="Rechazado"/>
    <x v="1"/>
    <s v="En la Manifestación falta describir el nombre de la Colonia"/>
    <s v="Formato de Solicitud no fue debidamente llenada y falta de requisitos"/>
    <m/>
    <m/>
    <m/>
    <m/>
  </r>
  <r>
    <n v="871"/>
    <x v="3"/>
    <x v="5"/>
    <d v="2024-08-22T00:00:00"/>
    <s v="ESC 27336 / NOT 31"/>
    <m/>
    <s v="Finalizado"/>
    <x v="0"/>
    <m/>
    <m/>
    <m/>
    <m/>
    <m/>
    <m/>
  </r>
  <r>
    <n v="870"/>
    <x v="3"/>
    <x v="5"/>
    <d v="2024-08-22T00:00:00"/>
    <s v="ESC 27513 / NOT 31"/>
    <m/>
    <s v="Rechazado"/>
    <x v="1"/>
    <s v="Medidas y colindancia No Coinciden en plano, manifestación y Escritura"/>
    <s v="información erronea o no corresponde a lo solicitado"/>
    <m/>
    <m/>
    <m/>
    <m/>
  </r>
  <r>
    <n v="869"/>
    <x v="3"/>
    <x v="5"/>
    <d v="2024-08-22T00:00:00"/>
    <s v="ESC 27527 / NOT 31"/>
    <m/>
    <s v="Finalizado"/>
    <x v="0"/>
    <m/>
    <m/>
    <m/>
    <m/>
    <m/>
    <m/>
  </r>
  <r>
    <n v="868"/>
    <x v="3"/>
    <x v="5"/>
    <d v="2024-08-22T00:00:00"/>
    <s v="ESC 27552 / NOT 31"/>
    <m/>
    <s v="Finalizado"/>
    <x v="0"/>
    <m/>
    <m/>
    <m/>
    <m/>
    <m/>
    <m/>
  </r>
  <r>
    <n v="867"/>
    <x v="1"/>
    <x v="1"/>
    <d v="2024-08-22T00:00:00"/>
    <s v="GACL841228HTCRRS08"/>
    <m/>
    <s v="Rechazado"/>
    <x v="1"/>
    <s v="POR SUPERAR EL TIEMPO OTORGADO PARA EFECTUAR EL PAGO CORRESPONDIENTE, SE RECHAZA SU TRAMITE DE SOLICTUD DE ACTA."/>
    <s v="Por superar el tiempo otorgado para el pago correspondiente del trámite"/>
    <m/>
    <m/>
    <m/>
    <m/>
  </r>
  <r>
    <n v="866"/>
    <x v="1"/>
    <x v="1"/>
    <d v="2024-08-22T00:00:00"/>
    <s v="SAMJ000930HTCNRRA3"/>
    <m/>
    <s v="Finalizado"/>
    <x v="0"/>
    <m/>
    <m/>
    <m/>
    <m/>
    <m/>
    <m/>
  </r>
  <r>
    <n v="865"/>
    <x v="4"/>
    <x v="12"/>
    <d v="2024-08-21T00:00:00"/>
    <s v="CUCD660510HTCRRR09"/>
    <m/>
    <s v="Finalizado"/>
    <x v="0"/>
    <m/>
    <m/>
    <m/>
    <m/>
    <m/>
    <m/>
  </r>
  <r>
    <n v="864"/>
    <x v="4"/>
    <x v="9"/>
    <d v="2024-08-21T00:00:00"/>
    <s v="CUCD660510HTCRRR09"/>
    <m/>
    <s v="Rechazado"/>
    <x v="1"/>
    <s v="Buen día: para poder aplicar como revalidación, debera iniciar su trámite en la plataforma desde la ventanilla de construcción en el apartado que dice revalidación de alinemaiento, agregos algunos documentos a nombre de maria isabel leon vazquez, corrobore si son necesarios para el tramite de jose luis"/>
    <s v="información erronea o no corresponde a lo solicitado"/>
    <m/>
    <m/>
    <m/>
    <m/>
  </r>
  <r>
    <n v="863"/>
    <x v="3"/>
    <x v="5"/>
    <d v="2024-08-21T00:00:00"/>
    <s v="ESC 27492 / NOT 31"/>
    <m/>
    <s v="Finalizado"/>
    <x v="0"/>
    <m/>
    <m/>
    <m/>
    <m/>
    <m/>
    <m/>
  </r>
  <r>
    <n v="862"/>
    <x v="3"/>
    <x v="5"/>
    <d v="2024-08-21T00:00:00"/>
    <s v="_x0009__x000a_ESC 27486 / NOT 31"/>
    <m/>
    <s v="Finalizado"/>
    <x v="0"/>
    <m/>
    <m/>
    <m/>
    <m/>
    <m/>
    <m/>
  </r>
  <r>
    <n v="861"/>
    <x v="3"/>
    <x v="5"/>
    <d v="2024-08-21T00:00:00"/>
    <s v="ESC 27485 / NOT 31"/>
    <m/>
    <s v="Finalizado"/>
    <x v="0"/>
    <m/>
    <m/>
    <m/>
    <m/>
    <m/>
    <m/>
  </r>
  <r>
    <n v="860"/>
    <x v="4"/>
    <x v="12"/>
    <d v="2024-08-21T00:00:00"/>
    <s v="CUCD660510HTCRRR09"/>
    <m/>
    <s v="Rechazado"/>
    <x v="1"/>
    <s v="La solicitud debe estar firmada por el solicitante, la nota de inscripción debe ser legible"/>
    <s v="Documentación no legible"/>
    <m/>
    <m/>
    <m/>
    <m/>
  </r>
  <r>
    <n v="859"/>
    <x v="4"/>
    <x v="9"/>
    <d v="2024-08-21T00:00:00"/>
    <s v="CUCD660510HTCRRR09"/>
    <m/>
    <s v="Rechazado"/>
    <x v="1"/>
    <s v="buen día. la solicitud debe estar firmada por el solicitante la nota de inscripción debe ser mas legible si es una revalidación debe ingresarla en el formato de revalidación del sistema, para poder aplicar el descuento correspondiente, si no la platarforma no me lo permite"/>
    <s v="Documentación no legible"/>
    <m/>
    <m/>
    <m/>
    <m/>
  </r>
  <r>
    <n v="858"/>
    <x v="4"/>
    <x v="12"/>
    <d v="2024-08-21T00:00:00"/>
    <s v="BOHA970811MTCCRN03"/>
    <s v="BOHA9708118QA"/>
    <s v="Rechazado"/>
    <x v="1"/>
    <s v="Buenos, dias, debe rellenar su formato en actividad o giro, si es para ratificación, tal como lo indican los uso de suelo anteriores que se agregaron a su expediente de ser posible la firma del representate legal sea original"/>
    <s v="Formato de Solicitud no fue debidamente llenada y falta de requisitos"/>
    <m/>
    <m/>
    <m/>
    <m/>
  </r>
  <r>
    <n v="857"/>
    <x v="1"/>
    <x v="1"/>
    <d v="2024-08-21T00:00:00"/>
    <s v="MECI610708MTCTNS01"/>
    <m/>
    <s v="Finalizado"/>
    <x v="0"/>
    <m/>
    <m/>
    <m/>
    <m/>
    <m/>
    <m/>
  </r>
  <r>
    <n v="856"/>
    <x v="4"/>
    <x v="12"/>
    <d v="2024-08-21T00:00:00"/>
    <s v="BOHA970811MTCCRN03"/>
    <m/>
    <s v="Rechazado"/>
    <x v="1"/>
    <s v="En actividad o giro debe indicar el tipo de local comercial al que se refiere, asi como indicar la descripción del proyecto el predial debe ser legible, puede ingresar la hoja que aparecen en internet para verificar que su cuenta predial esta al corriente de pago"/>
    <s v="Formato de Solicitud no fue debidamente llenada y falta de requisitos"/>
    <m/>
    <m/>
    <m/>
    <m/>
  </r>
  <r>
    <n v="855"/>
    <x v="4"/>
    <x v="12"/>
    <d v="2024-08-21T00:00:00"/>
    <s v="_x0009__x000a_BOHA970811MTCCRN03"/>
    <m/>
    <s v="Rechazado"/>
    <x v="1"/>
    <s v="En actividad o giro debe indicar, local comercial (el tipo de local comercial)"/>
    <s v="Formato de Solicitud no fue debidamente llenada y falta de requisitos"/>
    <m/>
    <m/>
    <m/>
    <m/>
  </r>
  <r>
    <n v="854"/>
    <x v="3"/>
    <x v="5"/>
    <d v="2024-08-20T00:00:00"/>
    <s v="NOT34 ESC 23571"/>
    <m/>
    <s v="Rechazado"/>
    <x v="1"/>
    <s v="Medidas y colindancias no coinciden"/>
    <s v="información erronea o no corresponde a lo solicitado"/>
    <m/>
    <m/>
    <m/>
    <m/>
  </r>
  <r>
    <n v="853"/>
    <x v="3"/>
    <x v="5"/>
    <d v="2024-08-20T00:00:00"/>
    <s v="Esc 55081 NOT 7"/>
    <m/>
    <s v="Finalizado"/>
    <x v="0"/>
    <m/>
    <m/>
    <m/>
    <m/>
    <m/>
    <m/>
  </r>
  <r>
    <n v="852"/>
    <x v="1"/>
    <x v="1"/>
    <d v="2024-08-20T00:00:00"/>
    <s v="HECJ940709HTCRRR09"/>
    <m/>
    <s v="Rechazado"/>
    <x v="1"/>
    <s v="POR SUPERAR EL TIEMPO OTORGADO PARA EFECTUAR EL PAGO CORRESPONDIENTE, SE RECHAZA SU TRAMITE DE SOLICTUD DE ACTA."/>
    <s v="Por superar el tiempo otorgado para el pago correspondiente del trámite"/>
    <m/>
    <m/>
    <m/>
    <m/>
  </r>
  <r>
    <n v="851"/>
    <x v="3"/>
    <x v="5"/>
    <d v="2024-08-20T00:00:00"/>
    <s v="NOT 34 ESC 23559"/>
    <m/>
    <s v="Rechazado"/>
    <x v="1"/>
    <s v="Medidas y Colindancias No coinciden y tramite Repetido con el numero folio 854"/>
    <s v="Duplicidad de trámite"/>
    <m/>
    <m/>
    <m/>
    <m/>
  </r>
  <r>
    <n v="850"/>
    <x v="3"/>
    <x v="5"/>
    <d v="2024-08-20T00:00:00"/>
    <s v="NOT34 ESC 23559"/>
    <m/>
    <s v="Rechazado"/>
    <x v="1"/>
    <s v="En manifestación falta describir el nombre de la colonia"/>
    <s v="Formato de Solicitud no fue debidamente llenada y falta de requisitos"/>
    <m/>
    <m/>
    <m/>
    <m/>
  </r>
  <r>
    <n v="849"/>
    <x v="3"/>
    <x v="5"/>
    <d v="2024-08-20T00:00:00"/>
    <s v="NOT34 ESC 23554"/>
    <m/>
    <s v="Rechazado"/>
    <x v="1"/>
    <s v="Verificar medidas y colindancias"/>
    <s v="información erronea o no corresponde a lo solicitado"/>
    <m/>
    <m/>
    <m/>
    <m/>
  </r>
  <r>
    <n v="848"/>
    <x v="1"/>
    <x v="1"/>
    <d v="2024-08-20T00:00:00"/>
    <s v="_x0009__x000a_VERR740915HTCLMB00"/>
    <m/>
    <s v="Finalizado"/>
    <x v="0"/>
    <m/>
    <m/>
    <m/>
    <m/>
    <m/>
    <m/>
  </r>
  <r>
    <n v="847"/>
    <x v="3"/>
    <x v="5"/>
    <d v="2024-08-20T00:00:00"/>
    <s v="ESC. 60274/ NOT 7"/>
    <m/>
    <s v="Rechazado"/>
    <x v="1"/>
    <s v="CORREGIR DOCUMENTO DE MANIFESTACION UNICA Y ESCRITURA LOS COLINDANTES ACTUALES DEL PREDIO QUE ANEXAN EN EL PLANO"/>
    <s v="Formato de Solicitud no fue debidamente llenada y falta de requisitos"/>
    <m/>
    <m/>
    <m/>
    <m/>
  </r>
  <r>
    <n v="846"/>
    <x v="0"/>
    <x v="0"/>
    <d v="2024-08-20T00:00:00"/>
    <s v="BOVI840213MTCCZS03"/>
    <m/>
    <s v="Rechazado"/>
    <x v="1"/>
    <s v="Los documentos enviados no corresponden al trámite inscripción para alta en el padrón de proveedores. Debe iniciar de nuevo el proceso, con la documentación correcta, los requisitos puede encontrarlos en el portal de trámites y servicios del municipio de centro https://tramites.villahermosa.gob.mx/tramites/ventanilla/0"/>
    <s v="información erronea o no corresponde a lo solicitado"/>
    <m/>
    <m/>
    <m/>
    <m/>
  </r>
  <r>
    <n v="845"/>
    <x v="3"/>
    <x v="5"/>
    <d v="2024-08-20T00:00:00"/>
    <s v="ESC 27532 / NOT 31"/>
    <m/>
    <s v="Finalizado"/>
    <x v="0"/>
    <m/>
    <m/>
    <m/>
    <m/>
    <m/>
    <m/>
  </r>
  <r>
    <n v="844"/>
    <x v="3"/>
    <x v="5"/>
    <d v="2024-08-20T00:00:00"/>
    <s v="ESC 27474 / NOT 31"/>
    <m/>
    <s v="Finalizado"/>
    <x v="0"/>
    <m/>
    <m/>
    <m/>
    <m/>
    <m/>
    <m/>
  </r>
  <r>
    <n v="843"/>
    <x v="3"/>
    <x v="5"/>
    <d v="2024-08-20T00:00:00"/>
    <s v="ESC 27537 / NOT 31"/>
    <m/>
    <s v="Rechazado"/>
    <x v="1"/>
    <s v="Falta constancia de la construcción"/>
    <s v="Falta de requisitos solicitados"/>
    <m/>
    <m/>
    <m/>
    <m/>
  </r>
  <r>
    <n v="842"/>
    <x v="3"/>
    <x v="5"/>
    <d v="2024-08-20T00:00:00"/>
    <s v="ESC 27484 / NOT 31"/>
    <m/>
    <s v="Rechazado"/>
    <x v="1"/>
    <s v="Incumplimientos de requisitos"/>
    <s v="Falta de requisitos solicitados"/>
    <m/>
    <m/>
    <m/>
    <m/>
  </r>
  <r>
    <n v="841"/>
    <x v="1"/>
    <x v="1"/>
    <d v="2024-08-20T00:00:00"/>
    <s v="ROPH950605MTCSRD04"/>
    <m/>
    <s v="Rechazado"/>
    <x v="1"/>
    <s v="POR SUPERAR EL TIEMPO OTORGADO PARA EFECTUAR EL PAGO CORRESPONDIENTE, SE RECHAZA SU TRAMITE DE SOLICTUD DE ACTA."/>
    <s v="Por superar el tiempo otorgado para el pago correspondiente del trámite"/>
    <m/>
    <m/>
    <m/>
    <m/>
  </r>
  <r>
    <n v="840"/>
    <x v="3"/>
    <x v="5"/>
    <d v="2024-08-19T00:00:00"/>
    <s v="_x0009__x000a_ESC 27346 / NOT 31"/>
    <m/>
    <s v="Finalizado"/>
    <x v="0"/>
    <m/>
    <m/>
    <m/>
    <m/>
    <m/>
    <m/>
  </r>
  <r>
    <n v="839"/>
    <x v="1"/>
    <x v="1"/>
    <d v="2024-08-19T00:00:00"/>
    <s v="AAVN980117HTCYLJ05"/>
    <m/>
    <s v="Finalizado"/>
    <x v="0"/>
    <m/>
    <m/>
    <m/>
    <m/>
    <m/>
    <m/>
  </r>
  <r>
    <n v="838"/>
    <x v="1"/>
    <x v="1"/>
    <d v="2024-08-19T00:00:00"/>
    <s v="AAVN980117HTCYLJ05"/>
    <m/>
    <s v="Finalizado"/>
    <x v="0"/>
    <m/>
    <m/>
    <m/>
    <m/>
    <m/>
    <m/>
  </r>
  <r>
    <n v="837"/>
    <x v="1"/>
    <x v="1"/>
    <d v="2024-08-19T00:00:00"/>
    <s v="SOAM870615HTCSLN03"/>
    <s v="AOMF601004M38"/>
    <s v="Rechazado"/>
    <x v="1"/>
    <s v="POR SUPERAR EL TIEMPO OTORGADO PARA EFECTUAR EL PAGO CORRESPONDIENTE, SE RECHAZA SU TRAMITE DE SOLICTUD DE ACTA."/>
    <s v="Por superar el tiempo otorgado para el pago correspondiente del trámite"/>
    <m/>
    <m/>
    <m/>
    <m/>
  </r>
  <r>
    <n v="836"/>
    <x v="4"/>
    <x v="12"/>
    <d v="2024-08-19T00:00:00"/>
    <s v="CARD820227HTCMSG06"/>
    <s v="MAJG810630JI2"/>
    <s v="Rechazado"/>
    <x v="1"/>
    <s v="LAS FIRMAS DE LAS PROPIETARIAS DEBEN COINCIDIR CON LA FIRMA EN LA CREDENCIAL DE ELECTOR, LA ESCRITURA DEBEN SUBIRLA EN ORDEN Y QUE LOS DOCUMENTOS NO ESTEN DE CABEZA, EL PREDIAL DEL PREDIO DEBE SER LEGIBLE, YA QUE NO SE APRECIAN LOS DATOS CON EXACTITUD EL PLANO DEL PREDIO DEBE SER LEGIBLE Y DE TENER EL SELLO DEL PERITO VALUADOR QUE FIRMA"/>
    <s v="Formato de Solicitud no fue debidamente llenada y falta de requisitos"/>
    <m/>
    <m/>
    <m/>
    <m/>
  </r>
  <r>
    <n v="835"/>
    <x v="3"/>
    <x v="8"/>
    <d v="2024-08-19T00:00:00"/>
    <m/>
    <s v="GVI741108U97"/>
    <s v="Finalizado"/>
    <x v="0"/>
    <m/>
    <m/>
    <m/>
    <m/>
    <m/>
    <m/>
  </r>
  <r>
    <n v="834"/>
    <x v="3"/>
    <x v="5"/>
    <d v="2024-08-19T00:00:00"/>
    <s v="ESC 27463 / NOT 31"/>
    <s v="PAHA870401F35"/>
    <s v="Finalizado"/>
    <x v="0"/>
    <m/>
    <m/>
    <m/>
    <m/>
    <m/>
    <m/>
  </r>
  <r>
    <n v="833"/>
    <x v="0"/>
    <x v="0"/>
    <d v="2024-08-19T00:00:00"/>
    <m/>
    <s v="GMC190320GT2"/>
    <s v="Finalizado"/>
    <x v="0"/>
    <m/>
    <m/>
    <m/>
    <m/>
    <m/>
    <m/>
  </r>
  <r>
    <n v="832"/>
    <x v="1"/>
    <x v="1"/>
    <d v="2024-08-19T00:00:00"/>
    <s v="MOGW680525HTCRNL07"/>
    <m/>
    <s v="Finalizado"/>
    <x v="0"/>
    <m/>
    <m/>
    <m/>
    <m/>
    <m/>
    <m/>
  </r>
  <r>
    <n v="831"/>
    <x v="3"/>
    <x v="5"/>
    <d v="2024-08-17T00:00:00"/>
    <s v="ESC. 60324 N27"/>
    <m/>
    <s v="Rechazado"/>
    <x v="1"/>
    <s v="FAVOR DE CORREGIR EN FORMATO DE MANIFESTACION UNICA LAS ORIENTACIONES DEL_x000a_PREDIO DE ACUERDO A LO QUE INDICA EL AREA DE CARTOGRAFIA EN EL VALOR CATASTRAL._x000a_-CORREGIR EN EL PLANO LAS ORIENTACIONES DE LA PLANTA CONJUNTO."/>
    <s v="Formato de Solicitud no fue debidamente llenada y falta de requisitos"/>
    <m/>
    <m/>
    <m/>
    <m/>
  </r>
  <r>
    <n v="830"/>
    <x v="3"/>
    <x v="5"/>
    <d v="2024-08-17T00:00:00"/>
    <s v="ESC. 60232 N27"/>
    <m/>
    <s v="Finalizado"/>
    <x v="0"/>
    <m/>
    <m/>
    <m/>
    <m/>
    <m/>
    <m/>
  </r>
  <r>
    <n v="829"/>
    <x v="3"/>
    <x v="5"/>
    <d v="2024-08-16T00:00:00"/>
    <s v="ESC. 60496 NOT 7"/>
    <m/>
    <s v="Rechazado"/>
    <x v="1"/>
    <s v="EN PLANO EL NOMBRE DEL ADQUIRIENTE ES INCORRECTO"/>
    <s v="información erronea o no corresponde a lo solicitado"/>
    <m/>
    <m/>
    <m/>
    <m/>
  </r>
  <r>
    <n v="828"/>
    <x v="3"/>
    <x v="5"/>
    <d v="2024-08-16T00:00:00"/>
    <m/>
    <m/>
    <s v="Rechazado"/>
    <x v="1"/>
    <s v="CORREGIR EN MANIFESTACION Y PLANO MEDIDAS Y COLINDANCIAS IGUAL QUE LA DIRECCION NO COINCIDE"/>
    <s v="información erronea o no corresponde a lo solicitado"/>
    <m/>
    <m/>
    <m/>
    <m/>
  </r>
  <r>
    <n v="827"/>
    <x v="4"/>
    <x v="9"/>
    <d v="2024-08-16T00:00:00"/>
    <m/>
    <m/>
    <s v="Finalizado"/>
    <x v="0"/>
    <m/>
    <m/>
    <m/>
    <m/>
    <m/>
    <m/>
  </r>
  <r>
    <n v="826"/>
    <x v="3"/>
    <x v="5"/>
    <d v="2024-08-16T00:00:00"/>
    <m/>
    <m/>
    <s v="Rechazado"/>
    <x v="1"/>
    <s v="La Dirección en manifestación y plano No coinciden con lo descrito del área de cartografía"/>
    <s v="información erronea o no corresponde a lo solicitado"/>
    <m/>
    <m/>
    <m/>
    <m/>
  </r>
  <r>
    <n v="825"/>
    <x v="3"/>
    <x v="5"/>
    <d v="2024-08-16T00:00:00"/>
    <m/>
    <m/>
    <s v="Finalizado"/>
    <x v="0"/>
    <m/>
    <m/>
    <m/>
    <m/>
    <m/>
    <m/>
  </r>
  <r>
    <n v="824"/>
    <x v="0"/>
    <x v="0"/>
    <d v="2024-08-15T00:00:00"/>
    <m/>
    <s v="APV040521RP0"/>
    <s v="Rechazado"/>
    <x v="1"/>
    <s v="Para poder continuar con su trámite es preciso realizar las siguientes correcciones y subir de nuevo la documentación completa: -Falta opinión positiva del cumplimiento de obligaciones fiscales municipales vigente -Formato de abono en cuenta debe estar sellado y firmado por la dirección de finanzas municipal -Falta acreditación de personalidad jurídica y carta compromiso, formatos que podrá encontrar en tramites.villahermosa.gob.mx, tramites en línea&gt; dirección de administración&gt; inscripción para alta en el padrón de proveedores persona moral&gt;formatos &gt;formato de solicitud 3"/>
    <s v="Falta de requisitos solicitados"/>
    <m/>
    <m/>
    <m/>
    <m/>
  </r>
  <r>
    <n v="823"/>
    <x v="3"/>
    <x v="5"/>
    <d v="2024-08-15T00:00:00"/>
    <s v="LODC800716MTCPZR00"/>
    <m/>
    <s v="Rechazado"/>
    <x v="1"/>
    <s v="FAVOR DE ANEXAR LAS IDENTIFICACIONES OFICIALES TANTO DEL VENDEDOR_x000a_COMO DEL COMPRADOR"/>
    <s v="Falta de requisitos solicitados"/>
    <m/>
    <m/>
    <m/>
    <m/>
  </r>
  <r>
    <n v="822"/>
    <x v="0"/>
    <x v="0"/>
    <d v="2024-08-15T00:00:00"/>
    <m/>
    <s v="GMC190320GT2"/>
    <s v="Rechazado"/>
    <x v="1"/>
    <s v="Para poder continuar con su trámite es preciso realizar las siguientes correcciones y subir de nuevo la documentación completa:_x000a_-El nombre de la representante legal debe ir debajo de la firma en la solicitud de alta_x000a_-Rubros: 015 VESTUARIO, EQUIPO Y ARTICULOS DEPORTIVOS, 102 SERVICIOS DE VIGILANCIA Y SEGURIDAD, 080 SERVICIOS DE ESPECTACULOS DEPORTIVOS, MARINOS, ACUATICOS Y CIENTIFICOS, 093 INSTALACION Y MANTENIMIENTO DE EQUIPOS DEPORTIVOS, no coinciden con sus actividades económicas._x000a_-Firma del INE no coincide con firma de solicitud"/>
    <s v="Formato de Solicitud no fue debidamente llenada y falta de requisitos"/>
    <m/>
    <m/>
    <m/>
    <m/>
  </r>
  <r>
    <n v="821"/>
    <x v="0"/>
    <x v="0"/>
    <d v="2024-08-15T00:00:00"/>
    <m/>
    <s v="GMC190320GT2"/>
    <s v="Rechazado"/>
    <x v="1"/>
    <s v="Ya hay otro folio con la misma documentación, se dará seguimiento al folio #822"/>
    <s v="Duplicidad de trámite"/>
    <m/>
    <m/>
    <m/>
    <m/>
  </r>
  <r>
    <n v="820"/>
    <x v="1"/>
    <x v="1"/>
    <d v="2024-08-15T00:00:00"/>
    <s v="MOPA870802MTCRRN05"/>
    <m/>
    <s v="Rechazado"/>
    <x v="1"/>
    <s v="POR SUPERAR EL TIEMPO OTORGADO PARA EFECTUAR EL PAGO CORRESPONDIENTE, SE RECHAZA SU TRAMITE DE SOLICTUD DE ACTA."/>
    <s v="Por superar el tiempo otorgado para el pago correspondiente del trámite"/>
    <m/>
    <m/>
    <m/>
    <m/>
  </r>
  <r>
    <n v="819"/>
    <x v="3"/>
    <x v="5"/>
    <d v="2024-08-15T00:00:00"/>
    <s v="SAMA890614HTCNYD03"/>
    <m/>
    <s v="Rechazado"/>
    <x v="1"/>
    <s v="La dirección No Coincide con lo descrito del Área de Cartografía"/>
    <s v="información erronea o no corresponde a lo solicitado"/>
    <m/>
    <m/>
    <m/>
    <m/>
  </r>
  <r>
    <n v="818"/>
    <x v="3"/>
    <x v="5"/>
    <d v="2024-08-15T00:00:00"/>
    <s v="SAMA890614HTCNYD03"/>
    <m/>
    <s v="Finalizado"/>
    <x v="0"/>
    <m/>
    <m/>
    <m/>
    <m/>
    <m/>
    <m/>
  </r>
  <r>
    <n v="817"/>
    <x v="3"/>
    <x v="5"/>
    <d v="2024-08-15T00:00:00"/>
    <s v="SAMA890614HTCNYD03"/>
    <m/>
    <s v="Rechazado"/>
    <x v="1"/>
    <s v="Medidas y Colindancias No coinciden"/>
    <s v="información erronea o no corresponde a lo solicitado"/>
    <m/>
    <m/>
    <m/>
    <m/>
  </r>
  <r>
    <n v="816"/>
    <x v="3"/>
    <x v="5"/>
    <d v="2024-08-15T00:00:00"/>
    <s v="GAMD030311HCSRRRA4"/>
    <m/>
    <s v="Finalizado"/>
    <x v="0"/>
    <m/>
    <m/>
    <m/>
    <m/>
    <m/>
    <m/>
  </r>
  <r>
    <n v="815"/>
    <x v="4"/>
    <x v="9"/>
    <d v="2024-08-15T00:00:00"/>
    <s v="BOHB900823MTCCRT09"/>
    <m/>
    <s v="Rechazado"/>
    <x v="1"/>
    <s v="DEBERA INGRESAR FOTOS MAS LEGIBLES DEL PREDIO"/>
    <s v="Documentación no legible"/>
    <m/>
    <m/>
    <m/>
    <m/>
  </r>
  <r>
    <n v="814"/>
    <x v="4"/>
    <x v="12"/>
    <d v="2024-08-15T00:00:00"/>
    <s v="CUCD660510HTCRRR09"/>
    <m/>
    <s v="Rechazado"/>
    <x v="1"/>
    <s v="En actividad o giro debe indicar que es para una Subdivisión, no el estado del predio"/>
    <s v="Formato de Solicitud no fue debidamente llenada y falta de requisitos"/>
    <m/>
    <m/>
    <m/>
    <m/>
  </r>
  <r>
    <n v="813"/>
    <x v="4"/>
    <x v="9"/>
    <d v="2024-08-15T00:00:00"/>
    <s v="CUCD660510HTCRRR09"/>
    <m/>
    <s v="Rechazado"/>
    <x v="1"/>
    <s v="1.- Si es una revalidación debe ingresarlo con el formato de revalidación que aparace en plataforma_x000a_2.- la firma de la propietaria no coincide con la de la credencial de elector de la propietaria_x000a_3.- la credencial de elector de la propietaria debe ser mas legible, si es posible a color_x000a_4.- la nota de inscripción de la escritura debe ser mas legible"/>
    <s v="Falta de requisitos solicitados"/>
    <m/>
    <m/>
    <m/>
    <m/>
  </r>
  <r>
    <n v="812"/>
    <x v="1"/>
    <x v="1"/>
    <d v="2024-08-14T00:00:00"/>
    <s v="Cuja611130htcrmn08"/>
    <m/>
    <s v="Finalizado"/>
    <x v="0"/>
    <m/>
    <m/>
    <m/>
    <m/>
    <m/>
    <m/>
  </r>
  <r>
    <n v="811"/>
    <x v="1"/>
    <x v="1"/>
    <d v="2024-08-14T00:00:00"/>
    <s v="CURD861229MTCRMY08"/>
    <m/>
    <s v="Rechazado"/>
    <x v="1"/>
    <s v="POR SUPERAR EL TIEMPO OTORGADO PARA EFECTUAR EL PAGO CORRESPONDIENTE, SE RECHAZA SU TRAMITE DE SOLICTUD DE ACTA."/>
    <s v="Por superar el tiempo otorgado para el pago correspondiente del trámite"/>
    <m/>
    <m/>
    <m/>
    <m/>
  </r>
  <r>
    <n v="810"/>
    <x v="4"/>
    <x v="16"/>
    <d v="2024-08-14T00:00:00"/>
    <m/>
    <s v="SMO0704304V4"/>
    <s v="Rechazado"/>
    <x v="1"/>
    <s v="Los Permisos de Construcción son autorizados hasta 60 m2, debido a que su proyecto se excede por 1,359.71 m2, deberá ser ingresado de manera física como Trámite para &quot;Licencia de Construcción&quot; directo en el área de Ventanilla Única en la Dirección de Obras, Ordenamiento Territorial y Servicios Municipales."/>
    <s v="información erronea o no corresponde a lo solicitado"/>
    <m/>
    <m/>
    <m/>
    <m/>
  </r>
  <r>
    <n v="809"/>
    <x v="3"/>
    <x v="5"/>
    <d v="2024-08-14T00:00:00"/>
    <s v="ESC 27476/ NOT 31"/>
    <s v="SAEF570619LDA"/>
    <s v="Finalizado"/>
    <x v="0"/>
    <m/>
    <m/>
    <m/>
    <m/>
    <m/>
    <m/>
  </r>
  <r>
    <n v="808"/>
    <x v="1"/>
    <x v="1"/>
    <d v="2024-08-14T00:00:00"/>
    <s v="_x0009__x000a_SIVI630515HTCGLS08"/>
    <m/>
    <s v="Rechazado"/>
    <x v="1"/>
    <s v="el acta de nacimiento pertenece al municipio de huimanguillo, no se encuentra en la plataforma, acudir a la direccion general o a su municipio de nacimiento."/>
    <s v="No se encontró registro alguno con los datos proporcionados"/>
    <m/>
    <m/>
    <m/>
    <m/>
  </r>
  <r>
    <n v="807"/>
    <x v="3"/>
    <x v="5"/>
    <d v="2024-08-14T00:00:00"/>
    <s v="_x0009__x000a_ESC. 60345 N27"/>
    <s v="AIPA801129LK2"/>
    <s v="Finalizado"/>
    <x v="0"/>
    <m/>
    <m/>
    <m/>
    <m/>
    <m/>
    <m/>
  </r>
  <r>
    <n v="806"/>
    <x v="3"/>
    <x v="5"/>
    <d v="2024-08-14T00:00:00"/>
    <s v="ESC. 60513 N27"/>
    <s v="AIBL610801L98"/>
    <s v="Rechazado"/>
    <x v="1"/>
    <s v="En manifestación y plano no trae la ubicación correcta"/>
    <s v="información erronea o no corresponde a lo solicitado"/>
    <m/>
    <m/>
    <m/>
    <m/>
  </r>
  <r>
    <n v="805"/>
    <x v="4"/>
    <x v="9"/>
    <d v="2024-08-14T00:00:00"/>
    <s v="hebj880425htcrcr00"/>
    <s v="hebj880425fm0"/>
    <s v="Rechazado"/>
    <x v="1"/>
    <s v="El tramite fue rechazado ya que la documentacion del predial y el plano no es legible."/>
    <s v="Documentación no legible"/>
    <m/>
    <m/>
    <m/>
    <m/>
  </r>
  <r>
    <n v="804"/>
    <x v="3"/>
    <x v="5"/>
    <d v="2024-08-14T00:00:00"/>
    <m/>
    <m/>
    <s v="Finalizado"/>
    <x v="0"/>
    <m/>
    <m/>
    <m/>
    <m/>
    <m/>
    <m/>
  </r>
  <r>
    <n v="803"/>
    <x v="4"/>
    <x v="12"/>
    <d v="2024-08-14T00:00:00"/>
    <s v="hebj880425htcrcr00"/>
    <s v="hebj880425fm0"/>
    <s v="Finalizado"/>
    <x v="0"/>
    <m/>
    <m/>
    <m/>
    <m/>
    <m/>
    <m/>
  </r>
  <r>
    <n v="802"/>
    <x v="3"/>
    <x v="5"/>
    <d v="2024-08-14T00:00:00"/>
    <s v="ESC 60206 NOT 27"/>
    <s v="GAAC751201IA1"/>
    <s v="Rechazado"/>
    <x v="1"/>
    <s v="FAVOR DE ESCANEAR Y SUBIR LA ESCRITURA"/>
    <s v="Falta de requisitos solicitados"/>
    <m/>
    <m/>
    <m/>
    <m/>
  </r>
  <r>
    <n v="801"/>
    <x v="3"/>
    <x v="5"/>
    <d v="2024-08-14T00:00:00"/>
    <s v="ESC 60373 NOT 27"/>
    <s v="VEGN990105RP4"/>
    <s v="Rechazado"/>
    <x v="1"/>
    <s v="Las medidas no coinciden"/>
    <s v="información erronea o no corresponde a lo solicitado"/>
    <m/>
    <m/>
    <m/>
    <m/>
  </r>
  <r>
    <n v="800"/>
    <x v="1"/>
    <x v="1"/>
    <d v="2024-08-14T00:00:00"/>
    <s v="MOLJ770803MTCNPN08"/>
    <m/>
    <s v="Rechazado"/>
    <x v="1"/>
    <s v="POR SUPERAR EL TIEMPO OTORGADO PARA EFECTUAR EL PAGO CORRESPONDIENTE, SE RECHAZA SU TRAMITE DE SOLICTUD DE ACTA."/>
    <s v="Por superar el tiempo otorgado para el pago correspondiente del trámite"/>
    <m/>
    <m/>
    <m/>
    <m/>
  </r>
  <r>
    <n v="799"/>
    <x v="4"/>
    <x v="12"/>
    <d v="2024-08-14T00:00:00"/>
    <s v="HEBJ880425HTCRCR00"/>
    <m/>
    <s v="Rechazado"/>
    <x v="1"/>
    <s v="Se descarta el trámite por exceder el tiempo para el pago del trámite, igualmente porque estaba duplicado"/>
    <s v="Por superar el tiempo otorgado para el pago correspondiente del trámite"/>
    <m/>
    <m/>
    <m/>
    <m/>
  </r>
  <r>
    <n v="798"/>
    <x v="3"/>
    <x v="5"/>
    <d v="2024-08-14T00:00:00"/>
    <s v="SAMA890614HTCNYD03"/>
    <s v="hebj880425fm0"/>
    <s v="Finalizado"/>
    <x v="0"/>
    <m/>
    <m/>
    <m/>
    <m/>
    <m/>
    <m/>
  </r>
  <r>
    <n v="797"/>
    <x v="1"/>
    <x v="1"/>
    <d v="2024-08-14T00:00:00"/>
    <s v="HEJG880511HTCRMR02"/>
    <s v="PICE9611274H4"/>
    <s v="Rechazado"/>
    <x v="1"/>
    <s v="POR SUPERAR EL TIEMPO OTORGADO PARA EFECTUAR EL PAGO CORRESPONDIENTE, SE RECHAZA SU TRAMITE DE SOLICTUD DE ACTA."/>
    <s v="Por superar el tiempo otorgado para el pago correspondiente del trámite"/>
    <m/>
    <m/>
    <m/>
    <m/>
  </r>
  <r>
    <n v="796"/>
    <x v="4"/>
    <x v="9"/>
    <d v="2024-08-14T00:00:00"/>
    <s v="BOHB900823MTCCRT09"/>
    <m/>
    <s v="Rechazado"/>
    <x v="1"/>
    <s v="El tramite es rechazado ya que fue otorgado el dia 02 de Agosto del 2024"/>
    <s v="Duplicidad de trámite"/>
    <m/>
    <m/>
    <m/>
    <m/>
  </r>
  <r>
    <n v="795"/>
    <x v="3"/>
    <x v="5"/>
    <d v="2024-08-13T00:00:00"/>
    <s v="ESC 27346 / NOT 31"/>
    <m/>
    <s v="Rechazado"/>
    <x v="1"/>
    <s v="Corregir la Dirección, es colonia"/>
    <s v="información erronea o no corresponde a lo solicitado"/>
    <m/>
    <m/>
    <m/>
    <m/>
  </r>
  <r>
    <n v="794"/>
    <x v="3"/>
    <x v="5"/>
    <d v="2024-08-13T00:00:00"/>
    <s v="MOCN790804MDFRLR08"/>
    <m/>
    <s v="Rechazado"/>
    <x v="1"/>
    <s v="Corregir ubicación y orientaciones"/>
    <s v="información erronea o no corresponde a lo solicitado"/>
    <m/>
    <m/>
    <m/>
    <m/>
  </r>
  <r>
    <n v="793"/>
    <x v="1"/>
    <x v="1"/>
    <d v="2024-08-13T00:00:00"/>
    <s v="AUPN841202MTCQRN02"/>
    <m/>
    <s v="Finalizado"/>
    <x v="0"/>
    <m/>
    <m/>
    <m/>
    <m/>
    <m/>
    <m/>
  </r>
  <r>
    <n v="792"/>
    <x v="4"/>
    <x v="9"/>
    <d v="2024-08-13T00:00:00"/>
    <s v="hebj880425htcrcr00"/>
    <s v="hebj880425htcrcr00"/>
    <s v="Rechazado"/>
    <x v="1"/>
    <s v="El tramite fue rechazado debido a lo siguiente: - La solicitud debera de ser firmada en original y posteriormente escaneada. - El predial no es legible la informacion. - Las coordenadas del plano no son legibles."/>
    <s v="Formato de Solicitud no fue debidamente llenada y falta de requisitos"/>
    <m/>
    <m/>
    <m/>
    <m/>
  </r>
  <r>
    <n v="791"/>
    <x v="3"/>
    <x v="5"/>
    <d v="2024-08-13T00:00:00"/>
    <s v="ESC. 60570 N27"/>
    <s v="CACC8005063M8"/>
    <s v="Finalizado"/>
    <x v="0"/>
    <m/>
    <m/>
    <m/>
    <m/>
    <m/>
    <m/>
  </r>
  <r>
    <n v="790"/>
    <x v="1"/>
    <x v="1"/>
    <d v="2024-08-13T00:00:00"/>
    <s v="GASM770509HTCLNR12"/>
    <m/>
    <s v="Rechazado"/>
    <x v="1"/>
    <s v="POR SUPERAR EL TIEMPO OTORGADO PARA EFECTUAR EL PAGO CORRESPONDIENTE, SE RECHAZA SU TRAMITE DE SOLICTUD DE ACTA."/>
    <s v="Por superar el tiempo otorgado para el pago correspondiente del trámite"/>
    <m/>
    <m/>
    <m/>
    <m/>
  </r>
  <r>
    <n v="789"/>
    <x v="1"/>
    <x v="1"/>
    <d v="2024-08-13T00:00:00"/>
    <m/>
    <s v="GASM770509KZ4"/>
    <s v="Rechazado"/>
    <x v="1"/>
    <s v="POR SUPERAR EL TIEMPO OTORGADO PARA EFECTUAR EL PAGO CORRESPONDIENTE, SE RECHAZA SU TRAMITE DE SOLICTUD DE ACTA."/>
    <s v="Por superar el tiempo otorgado para el pago correspondiente del trámite"/>
    <m/>
    <m/>
    <m/>
    <m/>
  </r>
  <r>
    <n v="788"/>
    <x v="3"/>
    <x v="6"/>
    <d v="2024-08-13T00:00:00"/>
    <m/>
    <s v="FSI970908ML5"/>
    <s v="Rechazado"/>
    <x v="1"/>
    <s v="CORREGIR LA POBLACION DEL DOMICILIO DEL ESTABLECIMIENTO DICE CENTRO, DEBERA DECIR VILLAHERMOSA._x000a_SUBIR TICKET DE COBRO DE PREDIAL (NO FACTURA)"/>
    <s v="información erronea o no corresponde a lo solicitado"/>
    <m/>
    <m/>
    <m/>
    <m/>
  </r>
  <r>
    <n v="787"/>
    <x v="3"/>
    <x v="6"/>
    <d v="2024-08-13T00:00:00"/>
    <m/>
    <s v="FSI970908ML5"/>
    <s v="Rechazado"/>
    <x v="1"/>
    <s v="LA SOLICITUD DEBERÁ VENIR DEBIDAMENTE REQUISITADA._x000a_DEBERÁ CORREGIR LA CONSTANCIA DE PROTECCION CIVIL DEBE COINCIDIR CON SU DOMICILIO DE PREDIAL. (SU CONSTANCIA TRAE UN DOMICILIO INCORRECTO)_x000a_DEBERA SUBIR LA DOCUMENTACION ESCANEADA EN FORMATO PDF."/>
    <s v="Formato de Solicitud no fue debidamente llenada y falta de requisitos"/>
    <m/>
    <m/>
    <m/>
    <m/>
  </r>
  <r>
    <n v="786"/>
    <x v="3"/>
    <x v="5"/>
    <d v="2024-08-13T00:00:00"/>
    <s v="ESC. 59462 N27"/>
    <s v="SFS920210NY3"/>
    <s v="Finalizado"/>
    <x v="0"/>
    <m/>
    <m/>
    <m/>
    <m/>
    <m/>
    <m/>
  </r>
  <r>
    <n v="785"/>
    <x v="3"/>
    <x v="5"/>
    <d v="2024-08-13T00:00:00"/>
    <s v="ESC. 59461 N27"/>
    <s v="SFS920210NY3"/>
    <s v="Finalizado"/>
    <x v="0"/>
    <m/>
    <m/>
    <m/>
    <m/>
    <m/>
    <m/>
  </r>
  <r>
    <n v="784"/>
    <x v="1"/>
    <x v="1"/>
    <d v="2024-08-13T00:00:00"/>
    <s v="BIOS010424MTCVXNA5"/>
    <m/>
    <s v="Finalizado"/>
    <x v="0"/>
    <m/>
    <m/>
    <m/>
    <m/>
    <m/>
    <m/>
  </r>
  <r>
    <n v="783"/>
    <x v="3"/>
    <x v="5"/>
    <d v="2024-08-13T00:00:00"/>
    <s v="ESC. 60560 N27"/>
    <m/>
    <s v="Finalizado"/>
    <x v="0"/>
    <m/>
    <m/>
    <m/>
    <m/>
    <m/>
    <m/>
  </r>
  <r>
    <n v="782"/>
    <x v="1"/>
    <x v="1"/>
    <d v="2024-08-13T00:00:00"/>
    <s v="JIVJ990303MTCMLS03"/>
    <m/>
    <s v="Rechazado"/>
    <x v="1"/>
    <s v="POR SUPERAR EL TIEMPO OTORGADO PARA EFECTUAR EL PAGO CORRESPONDIENTE, SE RECHAZA SU TRAMITE DE SOLICTUD DE ACTA."/>
    <s v="Por superar el tiempo otorgado para el pago correspondiente del trámite"/>
    <m/>
    <m/>
    <m/>
    <m/>
  </r>
  <r>
    <n v="781"/>
    <x v="1"/>
    <x v="1"/>
    <d v="2024-08-12T00:00:00"/>
    <s v="RILL820521MDFNQR03"/>
    <m/>
    <s v="Rechazado"/>
    <x v="1"/>
    <s v="POR SUPERAR EL TIEMPO OTORGADO PARA EFECTUAR EL PAGO CORRESPONDIENTE, SE RECHAZA SU TRAMITE DE SOLICTUD DE ACTA."/>
    <s v="Por superar el tiempo otorgado para el pago correspondiente del trámite"/>
    <m/>
    <m/>
    <m/>
    <m/>
  </r>
  <r>
    <n v="780"/>
    <x v="4"/>
    <x v="12"/>
    <d v="2024-08-12T00:00:00"/>
    <s v="RAC870406P40"/>
    <m/>
    <s v="Rechazado"/>
    <x v="1"/>
    <s v="Revisado por segunda ocasión su expediente, se le informa que: 1.- debe integrar el plano con coordenas UTM, de acuerdo las catacteristias del plano muesta que aparece en la plataforma, 2.- De ingresar la Boleta Predial al corriente de pago de pago que indique las superficies del terreno y construcción. 3.- La escritura de la propiedad debe contener la nota o volante de inscripción ante el registro publico de la propiedad y la la cedula catastastral"/>
    <s v="Falta de requisitos solicitados"/>
    <m/>
    <m/>
    <m/>
    <m/>
  </r>
  <r>
    <n v="779"/>
    <x v="3"/>
    <x v="5"/>
    <d v="2024-08-12T00:00:00"/>
    <s v="ESC. 60197 N27"/>
    <s v="GAGJ730925T87"/>
    <s v="Finalizado"/>
    <x v="0"/>
    <m/>
    <m/>
    <m/>
    <m/>
    <m/>
    <m/>
  </r>
  <r>
    <n v="778"/>
    <x v="3"/>
    <x v="6"/>
    <d v="2024-08-12T00:00:00"/>
    <m/>
    <s v="AKT181114LB7"/>
    <s v="Finalizado"/>
    <x v="0"/>
    <m/>
    <m/>
    <m/>
    <m/>
    <m/>
    <m/>
  </r>
  <r>
    <n v="776"/>
    <x v="1"/>
    <x v="1"/>
    <d v="2024-08-12T00:00:00"/>
    <s v="_x0009__x000a_HEJG880511HTCRMR02"/>
    <m/>
    <s v="Finalizado"/>
    <x v="0"/>
    <m/>
    <m/>
    <m/>
    <m/>
    <m/>
    <m/>
  </r>
  <r>
    <n v="775"/>
    <x v="0"/>
    <x v="0"/>
    <d v="2024-08-12T00:00:00"/>
    <m/>
    <s v="APV040521RP0"/>
    <s v="Rechazado"/>
    <x v="1"/>
    <s v="Para poder continuar con su trámite es preciso realizar las siguientes correcciones y subir de nuevo la documentación completa:_x000a_-Generar oficio de solicitud para inscripción al padrón de proveedores en hoja membretada, firmada por el representante legal y sello. (encontrara la guía con los requisitos para redactarla en la plataforma https://tramites.villahermosa.gob.mx/tramites como Formato de Solicitud 1._x000a_-Copia de la última declaración anual, del impuesto del (ISR, IVA, IETU), del último ejercicio fiscal_x000a_-Opinión positiva del cumplimiento de obligaciones fiscales ante el SAT (Art. 32-D) vigente_x000a_-Opinión positiva del cumplimiento de obligación fiscal estatal (Art. 34 BIS) vigente_x000a_-Comprobante de domicilio fiscal actualizado (no mayor a tres meses) (recibo de luz, agua, internet/teléfono o predial) _x000a_-Opinión positiva de cumplimiento de obligaciones fiscales municipales vigente_x000a_-Copia del formato de abono en cuenta sellado y firmado por la dirección de finanzas municipal. Actualizado"/>
    <s v="Formato de Solicitud no fue debidamente llenada y falta de requisitos"/>
    <m/>
    <m/>
    <m/>
    <m/>
  </r>
  <r>
    <n v="774"/>
    <x v="0"/>
    <x v="0"/>
    <d v="2024-08-12T00:00:00"/>
    <m/>
    <s v="APV040521RP0"/>
    <s v="Rechazado"/>
    <x v="1"/>
    <s v="Ya hay otro folio con la misma documentación, se dará seguimiento al folio #775"/>
    <s v="Duplicidad de trámite"/>
    <m/>
    <m/>
    <m/>
    <m/>
  </r>
  <r>
    <n v="773"/>
    <x v="0"/>
    <x v="0"/>
    <d v="2024-08-12T00:00:00"/>
    <m/>
    <s v="APV040521RP0"/>
    <s v="Rechazado"/>
    <x v="1"/>
    <s v="Ya hay otro folio con la misma documentación, se dará seguimiento al folio #775"/>
    <s v="Duplicidad de trámite"/>
    <m/>
    <m/>
    <m/>
    <m/>
  </r>
  <r>
    <n v="772"/>
    <x v="1"/>
    <x v="1"/>
    <d v="2024-08-12T00:00:00"/>
    <s v="GOSY850706MTCNNL02"/>
    <m/>
    <s v="Rechazado"/>
    <x v="1"/>
    <s v="CORRESPONDE AL MUNICIPIO DE CARDENAS"/>
    <s v="información erronea o no corresponde a lo solicitado"/>
    <m/>
    <m/>
    <m/>
    <m/>
  </r>
  <r>
    <n v="771"/>
    <x v="1"/>
    <x v="1"/>
    <d v="2024-08-12T00:00:00"/>
    <s v="GOSY850706MTCNNL02"/>
    <m/>
    <s v="Rechazado"/>
    <x v="1"/>
    <s v="pertenece al municipio de cardenas"/>
    <s v="información erronea o no corresponde a lo solicitado"/>
    <m/>
    <m/>
    <m/>
    <m/>
  </r>
  <r>
    <n v="770"/>
    <x v="1"/>
    <x v="1"/>
    <d v="2024-08-12T00:00:00"/>
    <s v="GOSY850706MTCNNL02"/>
    <m/>
    <s v="Rechazado"/>
    <x v="1"/>
    <s v="pertenece al muncipio de cardenas de la oficilia de sanchez magallanes"/>
    <s v="información erronea o no corresponde a lo solicitado"/>
    <m/>
    <m/>
    <m/>
    <m/>
  </r>
  <r>
    <n v="769"/>
    <x v="3"/>
    <x v="5"/>
    <d v="2024-08-12T00:00:00"/>
    <s v="ESC 60390 NOT 27"/>
    <s v="_x0009__x000a_REGL390404SA2"/>
    <s v="Finalizado"/>
    <x v="0"/>
    <m/>
    <m/>
    <m/>
    <m/>
    <m/>
    <m/>
  </r>
  <r>
    <n v="768"/>
    <x v="3"/>
    <x v="5"/>
    <d v="2024-08-12T00:00:00"/>
    <s v="ESC 60385 NOT 27"/>
    <s v="OAGL751125MD9"/>
    <s v="Finalizado"/>
    <x v="0"/>
    <m/>
    <m/>
    <m/>
    <m/>
    <m/>
    <m/>
  </r>
  <r>
    <n v="767"/>
    <x v="3"/>
    <x v="5"/>
    <d v="2024-08-12T00:00:00"/>
    <s v="ESC 60321 NOT 27"/>
    <s v="VEGN990105RP4"/>
    <s v="Rechazado"/>
    <x v="1"/>
    <s v="SE REGRESA TODA VEZ DE QUE LA SUPERFICIE DEL PLANO NO COINCIDEN CON EL VALOR CATASTRAL NI CON LA DOCUMENTACION ANEXA. DE IGUAL FORMA LA UBICACION EN EL PLANO Y LA DOCUMETACION ANEXA DEBE SER &quot;RANCHERIA LAZARO CARDENAS&quot; TAL COMO LO MARCA EL VALOR CATASTRAL."/>
    <s v="información erronea o no corresponde a lo solicitado"/>
    <m/>
    <m/>
    <m/>
    <m/>
  </r>
  <r>
    <n v="766"/>
    <x v="3"/>
    <x v="5"/>
    <d v="2024-08-12T00:00:00"/>
    <s v="ESC 60321 NOT 27"/>
    <s v="GUIM740612BJ8"/>
    <s v="Finalizado"/>
    <x v="0"/>
    <m/>
    <m/>
    <m/>
    <m/>
    <m/>
    <m/>
  </r>
  <r>
    <n v="765"/>
    <x v="4"/>
    <x v="12"/>
    <d v="2024-08-12T00:00:00"/>
    <m/>
    <s v="RAC870406P40"/>
    <s v="Rechazado"/>
    <x v="1"/>
    <s v="La firma del Propietario no coincide, con la firma en el pasaporte, no ingreso el plano del predio de acuerdo con el plano muestra indicado en la plataforma el cual debe incluir la firma del perito dibujante autorizado y su sello correspondiente, la escritura de la propiedad no tiene el volante o nota de inscripción, no ingreso el predial corriente de pago del predio"/>
    <s v="información erronea o no corresponde a lo solicitado"/>
    <m/>
    <m/>
    <m/>
    <m/>
  </r>
  <r>
    <n v="764"/>
    <x v="3"/>
    <x v="8"/>
    <d v="2024-08-12T00:00:00"/>
    <s v="_x0009__x000a_AAFL820831HTCLLS06"/>
    <m/>
    <s v="Finalizado"/>
    <x v="0"/>
    <m/>
    <m/>
    <m/>
    <m/>
    <m/>
    <m/>
  </r>
  <r>
    <n v="763"/>
    <x v="3"/>
    <x v="5"/>
    <d v="2024-08-09T00:00:00"/>
    <s v="ESC. 12543 N4"/>
    <m/>
    <s v="Rechazado"/>
    <x v="1"/>
    <s v="FAVOR DE ESCANEAR Y SUBIR LA ESCRITURA PUBLICA. GRACIAS"/>
    <s v="Documentación no legible"/>
    <m/>
    <m/>
    <m/>
    <m/>
  </r>
  <r>
    <n v="762"/>
    <x v="3"/>
    <x v="5"/>
    <d v="2024-08-09T00:00:00"/>
    <s v="ESC. 12784 N4"/>
    <m/>
    <s v="Finalizado"/>
    <x v="0"/>
    <m/>
    <m/>
    <m/>
    <m/>
    <m/>
    <m/>
  </r>
  <r>
    <n v="761"/>
    <x v="3"/>
    <x v="8"/>
    <d v="2024-08-09T00:00:00"/>
    <m/>
    <m/>
    <s v="Finalizado"/>
    <x v="0"/>
    <m/>
    <m/>
    <m/>
    <m/>
    <m/>
    <m/>
  </r>
  <r>
    <n v="760"/>
    <x v="1"/>
    <x v="1"/>
    <d v="2024-08-09T00:00:00"/>
    <m/>
    <m/>
    <s v="Rechazado"/>
    <x v="1"/>
    <s v="el tramite pertenece al muncipio de nacajuca"/>
    <s v="información erronea o no corresponde a lo solicitado"/>
    <m/>
    <m/>
    <m/>
    <m/>
  </r>
  <r>
    <n v="759"/>
    <x v="3"/>
    <x v="8"/>
    <d v="2024-08-09T00:00:00"/>
    <m/>
    <s v="UMD100920GS4"/>
    <s v="Finalizado"/>
    <x v="0"/>
    <m/>
    <m/>
    <m/>
    <m/>
    <m/>
    <m/>
  </r>
  <r>
    <n v="758"/>
    <x v="3"/>
    <x v="5"/>
    <d v="2024-08-09T00:00:00"/>
    <s v="ESC. 60513 N27"/>
    <s v="AIBL610801L98"/>
    <s v="Rechazado"/>
    <x v="1"/>
    <s v="Falta Constancia de Regulación de la Construcción"/>
    <s v="Falta de requisitos solicitados"/>
    <m/>
    <m/>
    <m/>
    <m/>
  </r>
  <r>
    <n v="757"/>
    <x v="3"/>
    <x v="5"/>
    <d v="2024-08-09T00:00:00"/>
    <s v="ESC 60289 NOT 27"/>
    <m/>
    <s v="Finalizado"/>
    <x v="0"/>
    <m/>
    <m/>
    <m/>
    <m/>
    <m/>
    <m/>
  </r>
  <r>
    <n v="756"/>
    <x v="3"/>
    <x v="5"/>
    <d v="2024-08-09T00:00:00"/>
    <s v="ESC 60300 NOT 27"/>
    <m/>
    <s v="Finalizado"/>
    <x v="0"/>
    <m/>
    <m/>
    <m/>
    <m/>
    <m/>
    <m/>
  </r>
  <r>
    <n v="755"/>
    <x v="5"/>
    <x v="14"/>
    <d v="2024-08-09T00:00:00"/>
    <s v="CUAE780203HTCRNX04"/>
    <m/>
    <s v="Finalizado"/>
    <x v="0"/>
    <m/>
    <m/>
    <m/>
    <m/>
    <m/>
    <m/>
  </r>
  <r>
    <n v="754"/>
    <x v="1"/>
    <x v="1"/>
    <d v="2024-08-08T00:00:00"/>
    <s v="PEMZ051211MTCRRBA1"/>
    <m/>
    <s v="Rechazado"/>
    <x v="1"/>
    <s v="POR SUPERAR EL TIEMPO OTORGADO PARA EFECTUAR EL PAGO CORRESPONDIENTE, SE RECHAZA SU TRAMITE DE SOLICTUD DE ACTA."/>
    <s v="Por superar el tiempo otorgado para el pago correspondiente del trámite"/>
    <m/>
    <m/>
    <m/>
    <m/>
  </r>
  <r>
    <n v="753"/>
    <x v="1"/>
    <x v="1"/>
    <d v="2024-08-08T00:00:00"/>
    <s v="MOLJ770803MTCNPN08"/>
    <m/>
    <s v="Finalizado"/>
    <x v="0"/>
    <m/>
    <m/>
    <m/>
    <m/>
    <m/>
    <m/>
  </r>
  <r>
    <n v="752"/>
    <x v="4"/>
    <x v="16"/>
    <d v="2024-08-08T00:00:00"/>
    <s v="LOAC820722HTCPGR08"/>
    <m/>
    <s v="Rechazado"/>
    <x v="1"/>
    <s v="Presentarse en la Dirección de Ordenamiento Territorial y Servicios Municipales, área de Regulación (ventanilla única), para tratar asuntos de su trámite."/>
    <s v="información erronea o no corresponde a lo solicitado"/>
    <m/>
    <m/>
    <m/>
    <m/>
  </r>
  <r>
    <n v="751"/>
    <x v="1"/>
    <x v="1"/>
    <d v="2024-08-08T00:00:00"/>
    <s v="RORM590414HTCSDR07"/>
    <s v="RORM590414022"/>
    <s v="Finalizado"/>
    <x v="0"/>
    <m/>
    <m/>
    <m/>
    <m/>
    <m/>
    <m/>
  </r>
  <r>
    <n v="750"/>
    <x v="3"/>
    <x v="5"/>
    <d v="2024-08-08T00:00:00"/>
    <s v="ESC 60146 NOT 27"/>
    <s v="CUAG701209QJA"/>
    <s v="Finalizado"/>
    <x v="0"/>
    <m/>
    <m/>
    <m/>
    <m/>
    <m/>
    <m/>
  </r>
  <r>
    <n v="749"/>
    <x v="3"/>
    <x v="5"/>
    <d v="2024-08-08T00:00:00"/>
    <s v="ESC 60146 NOT 27"/>
    <m/>
    <s v="Finalizado"/>
    <x v="0"/>
    <m/>
    <m/>
    <m/>
    <m/>
    <m/>
    <m/>
  </r>
  <r>
    <n v="748"/>
    <x v="3"/>
    <x v="5"/>
    <d v="2024-08-08T00:00:00"/>
    <s v="ESC 60240 NOT 27"/>
    <m/>
    <s v="Finalizado"/>
    <x v="0"/>
    <m/>
    <m/>
    <m/>
    <m/>
    <m/>
    <m/>
  </r>
  <r>
    <n v="747"/>
    <x v="3"/>
    <x v="5"/>
    <d v="2024-08-08T00:00:00"/>
    <s v="ESC 60203 NOT 27"/>
    <s v="ROHI970413MTCDRT06"/>
    <s v="Finalizado"/>
    <x v="0"/>
    <m/>
    <m/>
    <m/>
    <m/>
    <m/>
    <m/>
  </r>
  <r>
    <n v="746"/>
    <x v="0"/>
    <x v="4"/>
    <d v="2024-08-08T00:00:00"/>
    <s v="OODO751114HTCSSS04"/>
    <m/>
    <s v="Finalizado"/>
    <x v="0"/>
    <m/>
    <m/>
    <m/>
    <m/>
    <m/>
    <m/>
  </r>
  <r>
    <n v="745"/>
    <x v="5"/>
    <x v="14"/>
    <d v="2024-08-08T00:00:00"/>
    <s v="CORP781231HDFBYL01"/>
    <m/>
    <s v="Finalizado"/>
    <x v="0"/>
    <m/>
    <m/>
    <m/>
    <m/>
    <m/>
    <m/>
  </r>
  <r>
    <n v="744"/>
    <x v="5"/>
    <x v="14"/>
    <d v="2024-08-08T00:00:00"/>
    <s v="CORP781231HDFBYL01"/>
    <m/>
    <s v="Finalizado"/>
    <x v="0"/>
    <m/>
    <m/>
    <m/>
    <m/>
    <m/>
    <m/>
  </r>
  <r>
    <n v="743"/>
    <x v="5"/>
    <x v="14"/>
    <d v="2024-08-08T00:00:00"/>
    <s v="CORP781231HDFBYL01"/>
    <m/>
    <s v="Finalizado"/>
    <x v="0"/>
    <m/>
    <m/>
    <m/>
    <m/>
    <m/>
    <m/>
  </r>
  <r>
    <n v="742"/>
    <x v="5"/>
    <x v="14"/>
    <d v="2024-08-08T00:00:00"/>
    <s v="CORP781231HDFBYL01"/>
    <m/>
    <s v="Finalizado"/>
    <x v="0"/>
    <m/>
    <m/>
    <m/>
    <m/>
    <m/>
    <m/>
  </r>
  <r>
    <n v="741"/>
    <x v="4"/>
    <x v="16"/>
    <d v="2024-08-08T00:00:00"/>
    <s v="JIFJ981012MTCMRS00"/>
    <m/>
    <s v="Finalizado"/>
    <x v="0"/>
    <m/>
    <m/>
    <m/>
    <m/>
    <m/>
    <m/>
  </r>
  <r>
    <n v="740"/>
    <x v="3"/>
    <x v="5"/>
    <d v="2024-08-08T00:00:00"/>
    <s v="GAMD030311HCSRRRA4"/>
    <m/>
    <s v="Finalizado"/>
    <x v="0"/>
    <m/>
    <m/>
    <m/>
    <m/>
    <m/>
    <m/>
  </r>
  <r>
    <n v="739"/>
    <x v="3"/>
    <x v="5"/>
    <d v="2024-08-08T00:00:00"/>
    <s v="SAMA890614HTCNYD03"/>
    <m/>
    <s v="Finalizado"/>
    <x v="0"/>
    <m/>
    <m/>
    <m/>
    <m/>
    <m/>
    <m/>
  </r>
  <r>
    <n v="738"/>
    <x v="3"/>
    <x v="5"/>
    <d v="2024-08-08T00:00:00"/>
    <s v="GAMD030311HCSRRRA4"/>
    <m/>
    <s v="Finalizado"/>
    <x v="0"/>
    <m/>
    <m/>
    <m/>
    <m/>
    <m/>
    <m/>
  </r>
  <r>
    <n v="737"/>
    <x v="3"/>
    <x v="5"/>
    <d v="2024-08-08T00:00:00"/>
    <s v="SAMA890614HTCNYD03"/>
    <m/>
    <s v="Finalizado"/>
    <x v="0"/>
    <m/>
    <m/>
    <m/>
    <m/>
    <m/>
    <m/>
  </r>
  <r>
    <n v="736"/>
    <x v="3"/>
    <x v="6"/>
    <d v="2024-08-08T00:00:00"/>
    <s v="VARE911023MVZZDL07"/>
    <m/>
    <s v="Finalizado"/>
    <x v="0"/>
    <m/>
    <m/>
    <m/>
    <m/>
    <m/>
    <m/>
  </r>
  <r>
    <n v="735"/>
    <x v="1"/>
    <x v="1"/>
    <d v="2024-08-08T00:00:00"/>
    <s v="LAPI940523MTCRRT06"/>
    <m/>
    <s v="Finalizado"/>
    <x v="0"/>
    <m/>
    <m/>
    <m/>
    <m/>
    <m/>
    <m/>
  </r>
  <r>
    <n v="734"/>
    <x v="4"/>
    <x v="13"/>
    <d v="2024-08-07T00:00:00"/>
    <s v="PIRL620227MTCRCZ04"/>
    <m/>
    <s v="Finalizado"/>
    <x v="0"/>
    <m/>
    <m/>
    <m/>
    <m/>
    <m/>
    <m/>
  </r>
  <r>
    <n v="733"/>
    <x v="4"/>
    <x v="9"/>
    <d v="2024-08-07T00:00:00"/>
    <s v="PIRL620227MTCRCZ04"/>
    <m/>
    <s v="Rechazado"/>
    <x v="1"/>
    <s v="Al ingresarlo como Constancia de Alineamiento Nuevo, no aplicaría como una revalidación, asi que el otro trámite que ingreso como revalidación es correcto"/>
    <s v="información erronea o no corresponde a lo solicitado"/>
    <m/>
    <m/>
    <m/>
    <m/>
  </r>
  <r>
    <n v="732"/>
    <x v="3"/>
    <x v="6"/>
    <d v="2024-08-07T00:00:00"/>
    <m/>
    <s v="FSI970908ML5"/>
    <s v="Rechazado"/>
    <x v="1"/>
    <s v="DEBERA RELLENAR LA SOLICITUD CON LA FECHA EN QUE SE SUBA LA DOCUMENTACION._x000a_DEBERA COLOCAR CORRECTAMENTE EL NOMBRE COMERCIAL DE LA EMPRESA, LA POBLACION Y EN CONTRATO DE AGUA; CARTA SAS, TODO LO ANTERIOR CORREGIR EN LA SOLICITUD"/>
    <s v="Formato de Solicitud no fue debidamente llenada y falta de requisitos"/>
    <m/>
    <m/>
    <m/>
    <m/>
  </r>
  <r>
    <n v="731"/>
    <x v="1"/>
    <x v="1"/>
    <d v="2024-08-07T00:00:00"/>
    <s v="VEGM540313HVZLNR01"/>
    <m/>
    <s v="Rechazado"/>
    <x v="1"/>
    <s v="POR SUPERAR EL TIEMPO OTORGADO PARA EFECTUAR EL PAGO CORRESPONDIENTE, SE RECHAZA SU TRAMITE DE SOLICTUD DE ACTA."/>
    <s v="Por superar el tiempo otorgado para el pago correspondiente del trámite"/>
    <m/>
    <m/>
    <m/>
    <m/>
  </r>
  <r>
    <n v="730"/>
    <x v="3"/>
    <x v="8"/>
    <d v="2024-08-07T00:00:00"/>
    <s v="MAAR860206HCSRLL07"/>
    <m/>
    <s v="Finalizado"/>
    <x v="0"/>
    <m/>
    <m/>
    <m/>
    <m/>
    <m/>
    <m/>
  </r>
  <r>
    <n v="729"/>
    <x v="3"/>
    <x v="8"/>
    <d v="2024-08-07T00:00:00"/>
    <m/>
    <s v="FPC231114DD2"/>
    <s v="Finalizado"/>
    <x v="0"/>
    <m/>
    <m/>
    <m/>
    <m/>
    <m/>
    <m/>
  </r>
  <r>
    <n v="728"/>
    <x v="3"/>
    <x v="8"/>
    <d v="2024-08-07T00:00:00"/>
    <m/>
    <s v="KSC231115NJ6"/>
    <s v="Finalizado"/>
    <x v="0"/>
    <m/>
    <m/>
    <m/>
    <m/>
    <m/>
    <m/>
  </r>
  <r>
    <n v="727"/>
    <x v="1"/>
    <x v="1"/>
    <d v="2024-08-07T00:00:00"/>
    <s v="ZEOM721022HTCBRN06"/>
    <m/>
    <s v="Rechazado"/>
    <x v="1"/>
    <s v="POR SUPERAR EL TIEMPO OTORGADO PARA EFECTUAR EL PAGO CORRESPONDIENTE, SE RECHAZA SU TRAMITE DE SOLICTUD DE ACTA."/>
    <s v="Por superar el tiempo otorgado para el pago correspondiente del trámite"/>
    <m/>
    <m/>
    <m/>
    <m/>
  </r>
  <r>
    <n v="726"/>
    <x v="3"/>
    <x v="8"/>
    <d v="2024-08-07T00:00:00"/>
    <m/>
    <s v="BED2305112X4"/>
    <s v="Finalizado"/>
    <x v="0"/>
    <m/>
    <m/>
    <m/>
    <m/>
    <m/>
    <m/>
  </r>
  <r>
    <n v="725"/>
    <x v="1"/>
    <x v="1"/>
    <d v="2024-08-07T00:00:00"/>
    <s v="PIRL620227MTCRCZ04"/>
    <m/>
    <s v="Finalizado"/>
    <x v="0"/>
    <m/>
    <m/>
    <m/>
    <m/>
    <m/>
    <m/>
  </r>
  <r>
    <n v="724"/>
    <x v="1"/>
    <x v="1"/>
    <d v="2024-08-07T00:00:00"/>
    <s v="PIRL620227MTCRCZ04"/>
    <m/>
    <s v="Finalizado"/>
    <x v="0"/>
    <m/>
    <m/>
    <m/>
    <m/>
    <m/>
    <m/>
  </r>
  <r>
    <n v="723"/>
    <x v="4"/>
    <x v="9"/>
    <d v="2024-08-07T00:00:00"/>
    <s v="PIRL620227MTCRCZ04"/>
    <m/>
    <s v="Rechazado"/>
    <x v="1"/>
    <s v="BUENAS TARDES, YA HA SIDO REVISO SU EXPEDIENTE, SIN EMBARGO DEBE INGRESARLO EN PLATAFORMA CON EL FORMATO QUE DICE REVALIDACIÓN DE ALINEAMIENTO, Y NUMERO OFICIAL."/>
    <s v="información erronea o no corresponde a lo solicitado"/>
    <m/>
    <m/>
    <m/>
    <m/>
  </r>
  <r>
    <n v="722"/>
    <x v="3"/>
    <x v="5"/>
    <d v="2024-08-07T00:00:00"/>
    <s v="SAMA890614HTCNYD03"/>
    <m/>
    <s v="Rechazado"/>
    <x v="1"/>
    <s v="La dirección es incorrecta"/>
    <s v="información erronea o no corresponde a lo solicitado"/>
    <m/>
    <m/>
    <m/>
    <m/>
  </r>
  <r>
    <n v="721"/>
    <x v="3"/>
    <x v="5"/>
    <d v="2024-08-07T00:00:00"/>
    <s v="GAMD030311HCSRRRA4"/>
    <m/>
    <s v="Finalizado"/>
    <x v="0"/>
    <m/>
    <m/>
    <m/>
    <m/>
    <m/>
    <m/>
  </r>
  <r>
    <n v="720"/>
    <x v="0"/>
    <x v="4"/>
    <d v="2024-08-07T00:00:00"/>
    <m/>
    <s v="SARE831022JJ5"/>
    <s v="Finalizado"/>
    <x v="0"/>
    <m/>
    <m/>
    <m/>
    <m/>
    <m/>
    <m/>
  </r>
  <r>
    <n v="719"/>
    <x v="3"/>
    <x v="5"/>
    <d v="2024-08-07T00:00:00"/>
    <s v="GAMD030311HCSRRRA4"/>
    <m/>
    <s v="Finalizado"/>
    <x v="0"/>
    <m/>
    <m/>
    <m/>
    <m/>
    <m/>
    <m/>
  </r>
  <r>
    <n v="718"/>
    <x v="3"/>
    <x v="6"/>
    <d v="2024-08-06T00:00:00"/>
    <m/>
    <s v="TAD210804GG3"/>
    <s v="Rechazado"/>
    <x v="1"/>
    <s v="DEBERA SUBIR TICKET DE COBRO DE PREDIAL_x000a_DEBERA COINCIDIR EL GIRO DE LA CONSTANCIA DE PROTECCION CIVIL CON LA ACTIVIDAD REALIZADA EN EL ESTABLECIMIENTO. ASIMISMO EL DOMICILIO CORRECTO DEL ESTABLECIMIENTO."/>
    <s v="Falta de requisitos solicitados"/>
    <m/>
    <m/>
    <m/>
    <m/>
  </r>
  <r>
    <n v="717"/>
    <x v="3"/>
    <x v="5"/>
    <d v="2024-08-06T00:00:00"/>
    <s v="GAMD030311HCSRRRA4"/>
    <m/>
    <s v="Rechazado"/>
    <x v="1"/>
    <s v="TIENE UN ADEUDO PREDIAL FAVOR DE VERIFICAR..."/>
    <s v="Falta de requisitos solicitados"/>
    <m/>
    <m/>
    <m/>
    <m/>
  </r>
  <r>
    <n v="716"/>
    <x v="3"/>
    <x v="5"/>
    <d v="2024-08-06T00:00:00"/>
    <s v="GAMD030311HCSRRRA4"/>
    <m/>
    <s v="Finalizado"/>
    <x v="0"/>
    <m/>
    <m/>
    <m/>
    <m/>
    <m/>
    <m/>
  </r>
  <r>
    <n v="715"/>
    <x v="3"/>
    <x v="8"/>
    <d v="2024-08-06T00:00:00"/>
    <m/>
    <s v="CEL850116T22"/>
    <s v="Finalizado"/>
    <x v="0"/>
    <m/>
    <m/>
    <m/>
    <m/>
    <m/>
    <m/>
  </r>
  <r>
    <n v="714"/>
    <x v="0"/>
    <x v="4"/>
    <d v="2024-08-06T00:00:00"/>
    <m/>
    <s v="CURA9207223S6"/>
    <s v="Finalizado"/>
    <x v="0"/>
    <m/>
    <m/>
    <m/>
    <m/>
    <m/>
    <m/>
  </r>
  <r>
    <n v="713"/>
    <x v="3"/>
    <x v="8"/>
    <d v="2024-08-06T00:00:00"/>
    <m/>
    <s v="CEL850116T22"/>
    <s v="Rechazado"/>
    <x v="1"/>
    <s v="EL  MOTIVO DEL RECHAZO ESTA INCOMPLETA LA DOCUMENTANCION"/>
    <s v="Falta de requisitos solicitados"/>
    <m/>
    <m/>
    <m/>
    <m/>
  </r>
  <r>
    <n v="712"/>
    <x v="0"/>
    <x v="4"/>
    <d v="2024-08-06T00:00:00"/>
    <m/>
    <s v="SARE831022JJ5"/>
    <s v="Rechazado"/>
    <x v="1"/>
    <s v="La firma de la carta compromiso no coincide con la de la solicitud e ine"/>
    <s v="información erronea o no corresponde a lo solicitado"/>
    <m/>
    <m/>
    <m/>
    <m/>
  </r>
  <r>
    <n v="711"/>
    <x v="3"/>
    <x v="8"/>
    <d v="2024-08-06T00:00:00"/>
    <m/>
    <s v="MIS230424Q7A"/>
    <s v="Finalizado"/>
    <x v="0"/>
    <m/>
    <m/>
    <m/>
    <m/>
    <m/>
    <m/>
  </r>
  <r>
    <n v="710"/>
    <x v="1"/>
    <x v="1"/>
    <d v="2024-08-06T00:00:00"/>
    <s v="GEJL880613HTCRMS03"/>
    <m/>
    <s v="Finalizado"/>
    <x v="0"/>
    <m/>
    <m/>
    <m/>
    <m/>
    <m/>
    <m/>
  </r>
  <r>
    <n v="709"/>
    <x v="1"/>
    <x v="1"/>
    <d v="2024-08-06T00:00:00"/>
    <s v="NEOI990703MTCGCT05"/>
    <m/>
    <s v="Rechazado"/>
    <x v="1"/>
    <s v="POR SUPERAR EL TIEMPO OTORGADO PARA EFECTUAR EL PAGO CORRESPONDIENTE, SE RECHAZA SU TRAMITE DE SOLICTUD DE ACTA."/>
    <s v="Por superar el tiempo otorgado para el pago correspondiente del trámite"/>
    <m/>
    <m/>
    <m/>
    <m/>
  </r>
  <r>
    <n v="708"/>
    <x v="3"/>
    <x v="8"/>
    <d v="2024-08-06T00:00:00"/>
    <m/>
    <s v="BED2305112X4"/>
    <s v="Rechazado"/>
    <x v="1"/>
    <s v="EL ACTA CONSTITUTIVA ESTA INCOMPLETA SOLO CUENTA CON DOS HOJAS, LE INVITAMOS ASUBIR TODA LA DOCUMENTACION NECESARIO PARA LLEVAR ACABO LA CONSTANCIA DE SITUACION FISCAL MUNICIPAL"/>
    <s v="Falta de requisitos solicitados"/>
    <m/>
    <m/>
    <m/>
    <m/>
  </r>
  <r>
    <n v="707"/>
    <x v="0"/>
    <x v="4"/>
    <d v="2024-08-06T00:00:00"/>
    <m/>
    <m/>
    <s v="Rechazado"/>
    <x v="1"/>
    <s v="Actualizar fecha de solicitud a la mas actual de acuerdo a la documentación, en este caso seria la fecha de la opinión positiva de cumplimiento de obligaciones municipales, 26/07/2024"/>
    <s v="Formato de Solicitud no fue debidamente llenada y falta de requisitos"/>
    <m/>
    <m/>
    <m/>
    <m/>
  </r>
  <r>
    <n v="706"/>
    <x v="0"/>
    <x v="4"/>
    <d v="2024-08-05T00:00:00"/>
    <m/>
    <m/>
    <s v="Rechazado"/>
    <x v="1"/>
    <s v="Actualizar fecha de solicitud a la mas actual de acuerdo a la documentación, en este caso seria la fecha de la opinión positiva de cumplimiento de obligaciones municipales, 26/07/2025"/>
    <s v="Formato de Solicitud no fue debidamente llenada y falta de requisitos"/>
    <m/>
    <m/>
    <m/>
    <m/>
  </r>
  <r>
    <n v="705"/>
    <x v="3"/>
    <x v="5"/>
    <d v="2024-08-05T00:00:00"/>
    <s v="GAMD030311HCSRRRA4"/>
    <m/>
    <s v="Finalizado"/>
    <x v="0"/>
    <m/>
    <m/>
    <m/>
    <m/>
    <m/>
    <m/>
  </r>
  <r>
    <n v="704"/>
    <x v="3"/>
    <x v="5"/>
    <d v="2024-08-05T00:00:00"/>
    <s v="GAMD030311HCSRRRA4"/>
    <m/>
    <s v="Rechazado"/>
    <x v="1"/>
    <s v="La dirección es incorrecta"/>
    <s v="información erronea o no corresponde a lo solicitado"/>
    <m/>
    <m/>
    <m/>
    <m/>
  </r>
  <r>
    <n v="703"/>
    <x v="3"/>
    <x v="5"/>
    <d v="2024-08-05T00:00:00"/>
    <s v="GAMD030311HCSRRRA4"/>
    <m/>
    <s v="Finalizado"/>
    <x v="0"/>
    <m/>
    <m/>
    <m/>
    <m/>
    <m/>
    <m/>
  </r>
  <r>
    <n v="702"/>
    <x v="3"/>
    <x v="5"/>
    <d v="2024-08-05T00:00:00"/>
    <s v="GAMD030311HCSRRRA4"/>
    <m/>
    <s v="Finalizado"/>
    <x v="0"/>
    <m/>
    <m/>
    <m/>
    <m/>
    <m/>
    <m/>
  </r>
  <r>
    <n v="701"/>
    <x v="3"/>
    <x v="5"/>
    <d v="2024-08-05T00:00:00"/>
    <s v="GAMD030311HCSRRRA4"/>
    <m/>
    <s v="Rechazado"/>
    <x v="1"/>
    <s v="falta constancia de la Const."/>
    <s v="Falta de requisitos solicitados"/>
    <m/>
    <m/>
    <m/>
    <m/>
  </r>
  <r>
    <n v="700"/>
    <x v="3"/>
    <x v="5"/>
    <d v="2024-08-05T00:00:00"/>
    <s v="SAMA890614HTCNYD03"/>
    <m/>
    <s v="Rechazado"/>
    <x v="1"/>
    <s v="FAVOR DE ANEXAR FORMATE DE MANIFESTACION Y PLANO DE LA PARTE RESERVADA"/>
    <s v="Falta de requisitos solicitados"/>
    <m/>
    <m/>
    <m/>
    <m/>
  </r>
  <r>
    <n v="699"/>
    <x v="4"/>
    <x v="9"/>
    <d v="2024-08-05T00:00:00"/>
    <s v="JIFJ981012MTCMRS00"/>
    <m/>
    <s v="Finalizado"/>
    <x v="0"/>
    <m/>
    <m/>
    <m/>
    <m/>
    <m/>
    <m/>
  </r>
  <r>
    <n v="698"/>
    <x v="3"/>
    <x v="8"/>
    <d v="2024-08-05T00:00:00"/>
    <m/>
    <s v="CEL850116T22"/>
    <s v="Rechazado"/>
    <x v="1"/>
    <s v="INCOMPLETA LA INFORMACION, SE LE INVITA A QUE DE NUEVA CUENTA SUBA SU INFORMACION COMPLETA"/>
    <s v="Falta de requisitos solicitados"/>
    <m/>
    <m/>
    <m/>
    <m/>
  </r>
  <r>
    <n v="697"/>
    <x v="4"/>
    <x v="9"/>
    <d v="2024-08-05T00:00:00"/>
    <s v="PIRL620227MTCRCZ04"/>
    <m/>
    <s v="Rechazado"/>
    <x v="1"/>
    <s v="DEBERÁ RELLENAR EL FORMATO DE REVALIDACIÓN E INTEGRAR LA DOCUMENTACIÓN QUE INDICA, PARA PODER ESTAR EN CONDICIONES DE REVISAR SU EXPEDIENTE"/>
    <s v="Formato de Solicitud no fue debidamente llenada y falta de requisitos"/>
    <m/>
    <m/>
    <m/>
    <m/>
  </r>
  <r>
    <n v="696"/>
    <x v="3"/>
    <x v="8"/>
    <d v="2024-08-05T00:00:00"/>
    <m/>
    <s v="CEL850116T22"/>
    <s v="Finalizado"/>
    <x v="0"/>
    <m/>
    <m/>
    <m/>
    <m/>
    <m/>
    <m/>
  </r>
  <r>
    <n v="695"/>
    <x v="3"/>
    <x v="5"/>
    <d v="2024-08-05T00:00:00"/>
    <s v="CASL690910MTCSRG02"/>
    <m/>
    <s v="Rechazado"/>
    <x v="1"/>
    <s v="La reserva es incorrecta"/>
    <s v="información erronea o no corresponde a lo solicitado"/>
    <m/>
    <m/>
    <m/>
    <m/>
  </r>
  <r>
    <n v="694"/>
    <x v="0"/>
    <x v="4"/>
    <d v="2024-08-05T00:00:00"/>
    <s v="OODO751114HTCSSS04"/>
    <m/>
    <s v="Rechazado"/>
    <x v="1"/>
    <s v="Ya hay otro folio con la misma documentación, se dará seguimiento al folio #691"/>
    <s v="Duplicidad de trámite"/>
    <m/>
    <m/>
    <m/>
    <m/>
  </r>
  <r>
    <n v="693"/>
    <x v="1"/>
    <x v="1"/>
    <d v="2024-08-05T00:00:00"/>
    <s v="JUSF820610MTCRNL05"/>
    <m/>
    <s v="Finalizado"/>
    <x v="0"/>
    <m/>
    <m/>
    <m/>
    <m/>
    <m/>
    <m/>
  </r>
  <r>
    <n v="692"/>
    <x v="1"/>
    <x v="1"/>
    <d v="2024-08-05T00:00:00"/>
    <s v="JUSF820610MTCRNL05"/>
    <m/>
    <s v="Rechazado"/>
    <x v="1"/>
    <s v="POR SUPERAR EL TIEMPO OTORGADO PARA EFECTUAR EL PAGO CORRESPONDIENTE, SE RECHAZA SU TRAMITE DE SOLICTUD DE ACTA."/>
    <s v="Por superar el tiempo otorgado para el pago correspondiente del trámite"/>
    <m/>
    <m/>
    <m/>
    <m/>
  </r>
  <r>
    <n v="691"/>
    <x v="0"/>
    <x v="4"/>
    <d v="2024-08-05T00:00:00"/>
    <s v="OODO751114HTCSSS04"/>
    <m/>
    <s v="Rechazado"/>
    <x v="1"/>
    <s v="Debido a la actualización en la fecha de la constancia de situación fiscal, es necesario modifique la fecha de la solicitud a 5 de agosto de 2024. Se agradece vuelva a subir toda su documentación con la fecha de solicitud actualizada."/>
    <s v="Formato de Solicitud no fue debidamente llenada y falta de requisitos"/>
    <m/>
    <m/>
    <m/>
    <m/>
  </r>
  <r>
    <n v="690"/>
    <x v="3"/>
    <x v="5"/>
    <d v="2024-08-05T00:00:00"/>
    <s v="ROHI970413MTCDRT06"/>
    <m/>
    <s v="Rechazado"/>
    <x v="1"/>
    <s v="CORREGIR EL NOMBRE DEL PLANO YA QUE NO COINCIDE CON LA MANIFESTACION Y TESTIMONIO"/>
    <s v="información erronea o no corresponde a lo solicitado"/>
    <m/>
    <m/>
    <m/>
    <m/>
  </r>
  <r>
    <n v="689"/>
    <x v="5"/>
    <x v="17"/>
    <d v="2024-08-05T00:00:00"/>
    <s v="CORP781231HDFBYL01"/>
    <m/>
    <s v="Finalizado"/>
    <x v="0"/>
    <m/>
    <m/>
    <m/>
    <m/>
    <m/>
    <m/>
  </r>
  <r>
    <n v="688"/>
    <x v="4"/>
    <x v="16"/>
    <d v="2024-08-04T00:00:00"/>
    <s v="LOAC820722HTCPGR08"/>
    <m/>
    <s v="Rechazado"/>
    <x v="1"/>
    <s v="Especificar en Solicitud los m2 construidos actualmente y la cantidad de m2 de ampliación a realizar. _x000a_De igual forma señalar en el plano el área de la vivienda a construir  (60m2 permitidos como máximo para Permiso de Construcción, de lo contrario entraría como Licencia)."/>
    <s v="Falta de requisitos solicitados"/>
    <m/>
    <m/>
    <m/>
    <m/>
  </r>
  <r>
    <n v="687"/>
    <x v="3"/>
    <x v="5"/>
    <d v="2024-08-03T00:00:00"/>
    <s v="GAMD030311HCSRRRA4"/>
    <m/>
    <s v="Finalizado"/>
    <x v="0"/>
    <m/>
    <m/>
    <m/>
    <m/>
    <m/>
    <m/>
  </r>
  <r>
    <n v="686"/>
    <x v="0"/>
    <x v="4"/>
    <d v="2024-08-03T00:00:00"/>
    <m/>
    <s v="CURA9207223S6"/>
    <s v="Rechazado"/>
    <x v="1"/>
    <s v="Agradecemos las correcciones realizadas, favor de subir toda la documentación de nuevo, con la solicitud en hoja membretada, firmada por el representante legal y sello."/>
    <s v="Falta de requisitos solicitados"/>
    <m/>
    <m/>
    <m/>
    <m/>
  </r>
  <r>
    <n v="685"/>
    <x v="0"/>
    <x v="4"/>
    <d v="2024-08-03T00:00:00"/>
    <m/>
    <s v="SARE831022JJ5"/>
    <s v="Rechazado"/>
    <x v="1"/>
    <s v="Agradecemos las correcciones realizadas, favor de subir toda la documentación de nuevo, con la solicitud en hoja membretada, firmada por el representante legal y sello."/>
    <s v="Falta de requisitos solicitados"/>
    <m/>
    <m/>
    <m/>
    <m/>
  </r>
  <r>
    <n v="684"/>
    <x v="3"/>
    <x v="5"/>
    <d v="2024-08-03T00:00:00"/>
    <s v="GAMD030311HCSRRRA4"/>
    <m/>
    <s v="Finalizado"/>
    <x v="0"/>
    <m/>
    <m/>
    <m/>
    <m/>
    <m/>
    <m/>
  </r>
  <r>
    <n v="683"/>
    <x v="3"/>
    <x v="5"/>
    <d v="2024-08-03T00:00:00"/>
    <s v="GAMD030311HCSRRRA4"/>
    <m/>
    <s v="Finalizado"/>
    <x v="0"/>
    <m/>
    <m/>
    <m/>
    <m/>
    <m/>
    <m/>
  </r>
  <r>
    <n v="682"/>
    <x v="3"/>
    <x v="5"/>
    <d v="2024-08-03T00:00:00"/>
    <s v="SAMA890614HTCNYD03"/>
    <m/>
    <s v="Finalizado"/>
    <x v="0"/>
    <m/>
    <m/>
    <m/>
    <m/>
    <m/>
    <m/>
  </r>
  <r>
    <n v="681"/>
    <x v="0"/>
    <x v="0"/>
    <d v="2024-08-02T00:00:00"/>
    <m/>
    <s v="MDT160517FW0"/>
    <s v="Finalizado"/>
    <x v="0"/>
    <m/>
    <m/>
    <m/>
    <m/>
    <m/>
    <m/>
  </r>
  <r>
    <n v="680"/>
    <x v="3"/>
    <x v="8"/>
    <d v="2024-08-02T00:00:00"/>
    <s v="GOOC001115HTCNRHA3"/>
    <m/>
    <s v="Finalizado"/>
    <x v="0"/>
    <m/>
    <m/>
    <m/>
    <m/>
    <m/>
    <m/>
  </r>
  <r>
    <n v="679"/>
    <x v="3"/>
    <x v="8"/>
    <d v="2024-08-02T00:00:00"/>
    <s v="GOOC001115HTCNRHA3"/>
    <m/>
    <s v="Finalizado"/>
    <x v="0"/>
    <m/>
    <m/>
    <m/>
    <m/>
    <m/>
    <m/>
  </r>
  <r>
    <n v="678"/>
    <x v="1"/>
    <x v="1"/>
    <d v="2024-08-02T00:00:00"/>
    <s v="CUHM800611HTCRRR04"/>
    <m/>
    <s v="Rechazado"/>
    <x v="1"/>
    <s v="POR SUPERAR EL TIEMPO OTORGADO PARA EFECTUAR EL PAGO CORRESPONDIENTE, SE RECHAZA SU TRAMITE DE SOLICTUD DE ACTA."/>
    <s v="Por superar el tiempo otorgado para el pago correspondiente del trámite"/>
    <m/>
    <m/>
    <m/>
    <m/>
  </r>
  <r>
    <n v="677"/>
    <x v="1"/>
    <x v="1"/>
    <d v="2024-08-02T00:00:00"/>
    <s v="CUHM800611HTCRRR04"/>
    <m/>
    <s v="Rechazado"/>
    <x v="1"/>
    <s v="POR SUPERAR EL TIEMPO OTORGADO PARA EFECTUAR EL PAGO CORRESPONDIENTE, SE RECHAZA SU TRAMITE DE SOLICTUD DE ACTA."/>
    <s v="Por superar el tiempo otorgado para el pago correspondiente del trámite"/>
    <m/>
    <m/>
    <m/>
    <m/>
  </r>
  <r>
    <n v="676"/>
    <x v="3"/>
    <x v="5"/>
    <d v="2024-08-02T00:00:00"/>
    <s v="SAMA890614HTCNYD03"/>
    <m/>
    <s v="Rechazado"/>
    <x v="1"/>
    <s v="Faltan medidas en plano"/>
    <s v="Falta de requisitos solicitados"/>
    <m/>
    <m/>
    <m/>
    <m/>
  </r>
  <r>
    <n v="675"/>
    <x v="3"/>
    <x v="5"/>
    <d v="2024-08-02T00:00:00"/>
    <s v="SAMA890614HTCNYD03"/>
    <m/>
    <s v="Rechazado"/>
    <x v="1"/>
    <s v="las medidas del plano no coinciden"/>
    <s v="Falta de requisitos solicitados"/>
    <m/>
    <m/>
    <m/>
    <m/>
  </r>
  <r>
    <n v="674"/>
    <x v="3"/>
    <x v="5"/>
    <d v="2024-08-02T00:00:00"/>
    <s v="SAMA890614HTCNYD03"/>
    <m/>
    <s v="Finalizado"/>
    <x v="0"/>
    <m/>
    <m/>
    <m/>
    <m/>
    <m/>
    <m/>
  </r>
  <r>
    <n v="673"/>
    <x v="3"/>
    <x v="5"/>
    <d v="2024-08-02T00:00:00"/>
    <s v="SAMA890614HTCNYD03"/>
    <m/>
    <s v="Finalizado"/>
    <x v="0"/>
    <m/>
    <m/>
    <m/>
    <m/>
    <m/>
    <m/>
  </r>
  <r>
    <n v="672"/>
    <x v="0"/>
    <x v="0"/>
    <d v="2024-08-02T00:00:00"/>
    <m/>
    <s v="MDT160517FW0"/>
    <s v="Rechazado"/>
    <x v="1"/>
    <s v="Debido a la actualización que se efectuó en el Catalogo de rubros para ingreso al padrón de proveedores del municipio de centro en el mes de junio de 2024, el cual puede encontrar en  el portal de tramites y servicios como Formato de solicitud 2, el rubro antes 034 MAQUINARIA Y MATERIALES PARA LA CONSTRUCCION (MADERA) fue modificado, ahora el rubro correspondiente a su actividad económica es el 099 MATERIALES PARA LA CONSTRUCCION (INCLUYE MADERA)._x000a_Se agradece suba de nuevo toda su documentación ya con la corrección."/>
    <s v="Falta de requisitos solicitados"/>
    <m/>
    <m/>
    <m/>
    <m/>
  </r>
  <r>
    <n v="671"/>
    <x v="3"/>
    <x v="5"/>
    <d v="2024-08-02T00:00:00"/>
    <s v="SAMA890614HTCNYD03"/>
    <m/>
    <s v="Rechazado"/>
    <x v="1"/>
    <s v="Falta de medidas en orientaciones del plano."/>
    <s v="Falta de requisitos solicitados"/>
    <m/>
    <m/>
    <m/>
    <m/>
  </r>
  <r>
    <n v="670"/>
    <x v="0"/>
    <x v="4"/>
    <d v="2024-08-02T00:00:00"/>
    <m/>
    <s v="CURA9207223S6"/>
    <s v="Rechazado"/>
    <x v="1"/>
    <s v="Para poder continuar con su trámite es preciso realizar las siguientes correcciones y subir de nuevo la documentación completa:_x000a_-Los rubros 038 REPARACION Y MANTENIMIENTO DE INSTALACIONES Y SUBESTACIONES ELECTRICAS y 058 ACTIVIDADES, REGALOS PARA DAMAS Y CABALLEROS ENVOLTURAS PARA REGALOS, no coinciden con alguna de sus actividades económicas._x000a_-Falta copia del acta de nacimiento actualizada"/>
    <s v="Formato de Solicitud no fue debidamente llenada y falta de requisitos"/>
    <m/>
    <m/>
    <m/>
    <m/>
  </r>
  <r>
    <n v="669"/>
    <x v="0"/>
    <x v="4"/>
    <d v="2024-08-02T00:00:00"/>
    <m/>
    <s v="SARE831022JJ5"/>
    <s v="Rechazado"/>
    <x v="1"/>
    <s v="Para poder continuar con su tramite es preciso realizar las siguientes correcciones y subir de nuevo la documentación completa:_x000a_-Rubro 058 ACTIVIDADES, REGALOS PARA DAMAS Y CABALLEROS, ENVOLTURAS PARA REGALOS no coincide con alguna de sus actividades económicas_x000a_-Falta copia del acta de nacimiento actualizada"/>
    <s v="Formato de Solicitud no fue debidamente llenada y falta de requisitos"/>
    <m/>
    <m/>
    <m/>
    <m/>
  </r>
  <r>
    <n v="668"/>
    <x v="3"/>
    <x v="5"/>
    <d v="2024-08-02T00:00:00"/>
    <s v="CASL690910MTCSRG02"/>
    <m/>
    <s v="Finalizado"/>
    <x v="0"/>
    <m/>
    <m/>
    <m/>
    <m/>
    <m/>
    <m/>
  </r>
  <r>
    <n v="667"/>
    <x v="3"/>
    <x v="5"/>
    <d v="2024-08-02T00:00:00"/>
    <s v="CASL690910MTCSRG02"/>
    <m/>
    <s v="Rechazado"/>
    <x v="1"/>
    <s v="DEBERAN ESCANEAR LA ESCRITURA EN TAMAÑO OFICIO, TODA VEZ DE QUE SALEN CORTADAS LAS PAGINAS"/>
    <s v="Falta de requisitos solicitados"/>
    <m/>
    <m/>
    <m/>
    <m/>
  </r>
  <r>
    <n v="666"/>
    <x v="3"/>
    <x v="5"/>
    <d v="2024-08-02T00:00:00"/>
    <s v="CASL690910MTCSRG02"/>
    <m/>
    <s v="Rechazado"/>
    <x v="1"/>
    <s v="OBSERVACION DE CARTOGRAFIA AL IGUAL FALTAN FOJAS DEL TESTIMONIO PARA EL PROCEDIMIENTO.. GRACIAS"/>
    <s v="Falta de requisitos solicitados"/>
    <m/>
    <m/>
    <m/>
    <m/>
  </r>
  <r>
    <n v="665"/>
    <x v="3"/>
    <x v="5"/>
    <d v="2024-08-02T00:00:00"/>
    <s v="GAMD030311HCSRRRA4"/>
    <m/>
    <s v="Finalizado"/>
    <x v="0"/>
    <m/>
    <m/>
    <m/>
    <m/>
    <m/>
    <m/>
  </r>
  <r>
    <n v="664"/>
    <x v="3"/>
    <x v="5"/>
    <d v="2024-08-02T00:00:00"/>
    <s v="GAMD030311HCSRRRA4"/>
    <m/>
    <s v="Finalizado"/>
    <x v="0"/>
    <m/>
    <m/>
    <m/>
    <m/>
    <m/>
    <m/>
  </r>
  <r>
    <n v="663"/>
    <x v="3"/>
    <x v="5"/>
    <d v="2024-08-02T00:00:00"/>
    <s v="GAMD030311HCSRRRA4"/>
    <m/>
    <s v="Finalizado"/>
    <x v="0"/>
    <m/>
    <m/>
    <m/>
    <m/>
    <m/>
    <m/>
  </r>
  <r>
    <n v="662"/>
    <x v="3"/>
    <x v="5"/>
    <d v="2024-08-02T00:00:00"/>
    <s v="GAMD030311HCSRRRA4"/>
    <m/>
    <s v="Rechazado"/>
    <x v="1"/>
    <s v="En plano los colindantes del predio no conicide con escritura y manifestación."/>
    <s v="información erronea o no corresponde a lo solicitado"/>
    <m/>
    <m/>
    <m/>
    <m/>
  </r>
  <r>
    <n v="661"/>
    <x v="4"/>
    <x v="9"/>
    <d v="2024-08-01T00:00:00"/>
    <s v="CUCD660510HTCRRR09"/>
    <m/>
    <s v="Finalizado"/>
    <x v="0"/>
    <m/>
    <m/>
    <m/>
    <m/>
    <m/>
    <m/>
  </r>
  <r>
    <n v="660"/>
    <x v="4"/>
    <x v="9"/>
    <d v="2024-08-01T00:00:00"/>
    <s v="OIAJ610422HTCRSR02"/>
    <m/>
    <s v="Finalizado"/>
    <x v="0"/>
    <m/>
    <m/>
    <m/>
    <m/>
    <m/>
    <m/>
  </r>
  <r>
    <n v="659"/>
    <x v="4"/>
    <x v="12"/>
    <d v="2024-08-01T00:00:00"/>
    <s v="CUCD660510HTCRRR09"/>
    <m/>
    <s v="Finalizado"/>
    <x v="0"/>
    <m/>
    <m/>
    <m/>
    <m/>
    <m/>
    <m/>
  </r>
  <r>
    <n v="658"/>
    <x v="3"/>
    <x v="5"/>
    <d v="2024-08-01T00:00:00"/>
    <s v="GAMD030311HCSRRRA4"/>
    <m/>
    <s v="Rechazado"/>
    <x v="1"/>
    <s v="FAVOR DE ANEXAR EL FORMATO DE TRASLADO DEBIDAMENTE REQUISITADO Y EL PAGO CORRESPONDIENTE"/>
    <s v="Falta de requisitos solicitados"/>
    <m/>
    <m/>
    <m/>
    <m/>
  </r>
  <r>
    <n v="657"/>
    <x v="3"/>
    <x v="5"/>
    <d v="2024-08-01T00:00:00"/>
    <s v="GAMD030311HCSRRRA4"/>
    <m/>
    <s v="Finalizado"/>
    <x v="0"/>
    <m/>
    <m/>
    <m/>
    <m/>
    <m/>
    <m/>
  </r>
  <r>
    <n v="656"/>
    <x v="3"/>
    <x v="5"/>
    <d v="2024-08-01T00:00:00"/>
    <s v="GAMD030311HCSRRRA4"/>
    <m/>
    <s v="Finalizado"/>
    <x v="0"/>
    <m/>
    <m/>
    <m/>
    <m/>
    <m/>
    <m/>
  </r>
  <r>
    <n v="655"/>
    <x v="3"/>
    <x v="5"/>
    <d v="2024-08-01T00:00:00"/>
    <s v="GAMD030311HCSRRRA4"/>
    <m/>
    <s v="Finalizado"/>
    <x v="0"/>
    <m/>
    <m/>
    <m/>
    <m/>
    <m/>
    <m/>
  </r>
  <r>
    <n v="654"/>
    <x v="0"/>
    <x v="0"/>
    <d v="2024-08-01T00:00:00"/>
    <m/>
    <s v="MDT160517FW0"/>
    <s v="Rechazado"/>
    <x v="1"/>
    <s v="Dado que genero dos folios bajo el mismo nombre, se le dará seguimiento a su trámite con el folio no. 653"/>
    <s v="Duplicidad de trámite"/>
    <m/>
    <m/>
    <m/>
    <m/>
  </r>
  <r>
    <n v="653"/>
    <x v="0"/>
    <x v="0"/>
    <d v="2024-08-01T00:00:00"/>
    <m/>
    <s v="MDT160517FW0"/>
    <s v="Rechazado"/>
    <x v="1"/>
    <s v="-La última fecha de registro al padrón que muestra el sistema es del el 19 de mayo de 2022, razón por la cual su trámite es propia de ALTA, favor de corregir la solicitud._x000a_-El rubro 011 EQUIPOS, ACCESORIOS Y MATERIALES DE INFORMATICA, no coincide con alguna de sus actividades económicas._x000a_-Falta anexar Opinión positiva del cumplimiento de obligación fiscal estatal Art. 34 BIS_x000a_Se le invita a volver a subir toda su documentación completa en un solo no. de folio."/>
    <s v="Formato de Solicitud no fue debidamente llenada y falta de requisitos"/>
    <m/>
    <m/>
    <m/>
    <m/>
  </r>
  <r>
    <n v="652"/>
    <x v="3"/>
    <x v="5"/>
    <d v="2024-08-01T00:00:00"/>
    <s v="CASL690910MTCSRG02"/>
    <m/>
    <s v="Rechazado"/>
    <x v="1"/>
    <s v="faltó el anverso de la manifestación única"/>
    <s v="Falta de requisitos solicitados"/>
    <m/>
    <m/>
    <m/>
    <m/>
  </r>
  <r>
    <n v="651"/>
    <x v="4"/>
    <x v="16"/>
    <d v="2024-08-01T00:00:00"/>
    <s v="JIFJ981012MTCMRS00"/>
    <m/>
    <s v="Rechazado"/>
    <x v="1"/>
    <s v="Corrección en solicitud de los m2 de ampliación, de 25.00 a 22.95 m2."/>
    <s v="información erronea o no corresponde a lo solicitado"/>
    <m/>
    <m/>
    <m/>
    <m/>
  </r>
  <r>
    <n v="650"/>
    <x v="3"/>
    <x v="8"/>
    <d v="2024-08-01T00:00:00"/>
    <s v="GOOC001115HTCNRHA3"/>
    <m/>
    <s v="Finalizado"/>
    <x v="0"/>
    <m/>
    <m/>
    <m/>
    <m/>
    <m/>
    <m/>
  </r>
  <r>
    <n v="649"/>
    <x v="3"/>
    <x v="8"/>
    <d v="2024-08-01T00:00:00"/>
    <s v="GOOC001115HTCNRHA3"/>
    <m/>
    <s v="Finalizado"/>
    <x v="0"/>
    <m/>
    <m/>
    <m/>
    <m/>
    <m/>
    <m/>
  </r>
  <r>
    <n v="648"/>
    <x v="3"/>
    <x v="8"/>
    <d v="2024-08-01T00:00:00"/>
    <s v="GOOC001115HTCNRHA3"/>
    <m/>
    <s v="Rechazado"/>
    <x v="1"/>
    <s v="cuenta con un adeudo según contrata 144336 se atenderá de forma presencial"/>
    <s v="Por petición del interesado/ lo realizó de manera presencial"/>
    <m/>
    <m/>
    <m/>
    <m/>
  </r>
  <r>
    <n v="647"/>
    <x v="3"/>
    <x v="5"/>
    <d v="2024-08-01T00:00:00"/>
    <s v="CASL690910MTCSRG02"/>
    <m/>
    <s v="Rechazado"/>
    <x v="1"/>
    <s v="faltó el anverso de la manifestación única"/>
    <s v="Falta de requisitos solicitados"/>
    <m/>
    <m/>
    <m/>
    <m/>
  </r>
  <r>
    <n v="646"/>
    <x v="4"/>
    <x v="12"/>
    <d v="2024-08-01T00:00:00"/>
    <m/>
    <s v="SMO0704304V4"/>
    <s v="Finalizado"/>
    <x v="0"/>
    <m/>
    <m/>
    <m/>
    <m/>
    <m/>
    <m/>
  </r>
  <r>
    <n v="645"/>
    <x v="4"/>
    <x v="9"/>
    <d v="2024-08-01T00:00:00"/>
    <s v="CUCD660510HTCRRR09"/>
    <m/>
    <s v="Rechazado"/>
    <x v="1"/>
    <s v="LAS COORDENADAS NO SON LEGIBLES, SE REQUIERE PARA SU UBICACION"/>
    <s v="Documentación no legible"/>
    <m/>
    <m/>
    <m/>
    <m/>
  </r>
  <r>
    <n v="644"/>
    <x v="4"/>
    <x v="12"/>
    <d v="2024-08-01T00:00:00"/>
    <s v="HEBJ880425HTCRCR00"/>
    <m/>
    <s v="Finalizado"/>
    <x v="0"/>
    <m/>
    <m/>
    <m/>
    <m/>
    <m/>
    <m/>
  </r>
  <r>
    <n v="643"/>
    <x v="3"/>
    <x v="5"/>
    <d v="2024-08-01T00:00:00"/>
    <s v="CEQJ780310HTCRVS01"/>
    <m/>
    <s v="Rechazado"/>
    <x v="1"/>
    <s v="FAVOR DE ANEXAR LOS PLANOS LEGIBLES"/>
    <s v="Documentación no legible"/>
    <m/>
    <m/>
    <m/>
    <m/>
  </r>
  <r>
    <n v="642"/>
    <x v="4"/>
    <x v="9"/>
    <d v="2024-08-01T00:00:00"/>
    <m/>
    <s v="SMO0704304V4"/>
    <s v="Finalizado"/>
    <x v="0"/>
    <m/>
    <m/>
    <m/>
    <m/>
    <m/>
    <m/>
  </r>
  <r>
    <n v="641"/>
    <x v="0"/>
    <x v="0"/>
    <d v="2024-08-01T00:00:00"/>
    <m/>
    <s v="MDT160517FW0"/>
    <s v="Rechazado"/>
    <x v="1"/>
    <s v="Para poder comenzar con su trámite es preciso vuelva a cargar los documentos tomando en cuenta las siguientes observaciones:_x000a_-Falta solicitud para inscripción al padrón de proveedores, firmada y sellada debidamente_x000a_-Falta opinión positiva del cumplimiento de obligación fiscal estatal Art.34 BIS"/>
    <s v="Falta de requisitos solicitados"/>
    <m/>
    <m/>
    <m/>
    <m/>
  </r>
  <r>
    <n v="640"/>
    <x v="1"/>
    <x v="1"/>
    <d v="2024-08-01T00:00:00"/>
    <s v="GACV870816MTCRRN06"/>
    <m/>
    <s v="Rechazado"/>
    <x v="1"/>
    <s v="POR SUPERAR EL TIEMPO OTORGADO PARA EFECTUAR EL PAGO CORRESPONDIENTE, SE RECHAZA SU TRAMITE DE SOLICTUD DE ACTA."/>
    <s v="Por superar el tiempo otorgado para el pago correspondiente del trámite"/>
    <m/>
    <m/>
    <m/>
    <m/>
  </r>
  <r>
    <n v="639"/>
    <x v="4"/>
    <x v="9"/>
    <d v="2024-08-01T00:00:00"/>
    <s v="PIRL620227MTCRCZ04"/>
    <m/>
    <s v="Rechazado"/>
    <x v="1"/>
    <s v="La solicitud debe estar firmada por el propietario y el solicitante, indicar en los espacios si es revalidación de alineamiento o numero oficial o ambos, y el plano debe indicar el numero de dibujante autorizado por gobierno del estado, y su sello"/>
    <s v="Formato de Solicitud no fue debidamente llenada y falta de requisitos"/>
    <m/>
    <m/>
    <m/>
    <m/>
  </r>
  <r>
    <n v="638"/>
    <x v="4"/>
    <x v="9"/>
    <d v="2024-08-01T00:00:00"/>
    <s v="PIRL620227MTCRCZ04"/>
    <m/>
    <s v="Rechazado"/>
    <x v="1"/>
    <s v="La solicitud de be estar firmada por el propietario y el solicitante, debe indicar si es un tramite nuevo o es una revalidación, debe indicar si es un alineamiento o un numero oficial o ambos, y rellenar en el espacio que se indica, el plano debe ser con las especificaciones del plano muestra, el plano debe contener el numero del dibujante segun la lista expedida por gobierno del estado y el sello del mismo"/>
    <s v="Formato de Solicitud no fue debidamente llenada y falta de requisitos"/>
    <m/>
    <m/>
    <m/>
    <m/>
  </r>
  <r>
    <n v="637"/>
    <x v="3"/>
    <x v="5"/>
    <d v="2024-08-01T00:00:00"/>
    <s v="ROHI970413MTCDRT06"/>
    <m/>
    <s v="Finalizado"/>
    <x v="0"/>
    <m/>
    <m/>
    <m/>
    <m/>
    <m/>
    <m/>
  </r>
  <r>
    <n v="636"/>
    <x v="4"/>
    <x v="13"/>
    <d v="2024-08-01T00:00:00"/>
    <s v="OIAJ610422HTCRSR02"/>
    <m/>
    <s v="Rechazado"/>
    <x v="1"/>
    <s v="Debera agregar el alineamiento anterior para corroborar que es una revalidación"/>
    <s v="Falta de requisitos solicitados"/>
    <m/>
    <m/>
    <m/>
    <m/>
  </r>
  <r>
    <n v="635"/>
    <x v="3"/>
    <x v="5"/>
    <d v="2024-08-01T00:00:00"/>
    <s v="ROHI970413MTCDRT06"/>
    <m/>
    <s v="Finalizado"/>
    <x v="0"/>
    <m/>
    <m/>
    <m/>
    <m/>
    <m/>
    <m/>
  </r>
  <r>
    <n v="634"/>
    <x v="3"/>
    <x v="5"/>
    <d v="2024-08-01T00:00:00"/>
    <s v="GAMD030311HCSRRRA4"/>
    <m/>
    <s v="Finalizado"/>
    <x v="0"/>
    <m/>
    <m/>
    <m/>
    <m/>
    <m/>
    <m/>
  </r>
  <r>
    <n v="633"/>
    <x v="4"/>
    <x v="13"/>
    <d v="2024-08-01T00:00:00"/>
    <s v="OIAJ610422HTCRSR02"/>
    <m/>
    <s v="Rechazado"/>
    <x v="1"/>
    <s v="Debera integrar al expediente la escritura de la propiedad y especificar en la solicitud el folio del predio al que se refiere el tramite"/>
    <s v="Formato de Solicitud no fue debidamente llenada y falta de requisitos"/>
    <m/>
    <m/>
    <m/>
    <m/>
  </r>
  <r>
    <n v="632"/>
    <x v="3"/>
    <x v="5"/>
    <d v="2024-07-31T00:00:00"/>
    <s v="ESC 27410"/>
    <s v="PEV0921109280"/>
    <s v="Rechazado"/>
    <x v="1"/>
    <s v="FAVOR DE SUBIR PLANO LEGIBLE, LAS CORDENADAS UTM NO SE VEN"/>
    <s v="Documentación no legible"/>
    <m/>
    <m/>
    <m/>
    <m/>
  </r>
  <r>
    <n v="631"/>
    <x v="1"/>
    <x v="1"/>
    <d v="2024-07-31T00:00:00"/>
    <m/>
    <m/>
    <s v="Rechazado"/>
    <x v="1"/>
    <s v="NO REALIZA EL PAGO CORRESPONDIENTE"/>
    <s v="Por superar el tiempo otorgado para el pago correspondiente del trámite"/>
    <m/>
    <m/>
    <m/>
    <m/>
  </r>
  <r>
    <n v="630"/>
    <x v="3"/>
    <x v="5"/>
    <d v="2024-07-31T00:00:00"/>
    <s v="ESC 27413"/>
    <s v="GOHR910517J8A"/>
    <s v="Finalizado"/>
    <x v="0"/>
    <m/>
    <m/>
    <m/>
    <m/>
    <m/>
    <m/>
  </r>
  <r>
    <n v="629"/>
    <x v="3"/>
    <x v="5"/>
    <d v="2024-07-31T00:00:00"/>
    <s v="ESC 27396"/>
    <s v="AESR931221 E9"/>
    <s v="Finalizado"/>
    <x v="0"/>
    <m/>
    <m/>
    <m/>
    <m/>
    <m/>
    <m/>
  </r>
  <r>
    <n v="628"/>
    <x v="3"/>
    <x v="5"/>
    <d v="2024-07-31T00:00:00"/>
    <s v="ESC 27388"/>
    <s v="SACS810127RD2"/>
    <s v="Finalizado"/>
    <x v="0"/>
    <m/>
    <m/>
    <m/>
    <m/>
    <m/>
    <m/>
  </r>
  <r>
    <n v="627"/>
    <x v="3"/>
    <x v="5"/>
    <d v="2024-07-31T00:00:00"/>
    <s v="ESC 27381"/>
    <s v="HEPD970612NV9"/>
    <s v="Finalizado"/>
    <x v="0"/>
    <m/>
    <m/>
    <m/>
    <m/>
    <m/>
    <m/>
  </r>
  <r>
    <n v="626"/>
    <x v="3"/>
    <x v="5"/>
    <d v="2024-07-31T00:00:00"/>
    <s v="ESC 27376"/>
    <s v="GELJ730202U55"/>
    <s v="Finalizado"/>
    <x v="0"/>
    <m/>
    <m/>
    <m/>
    <m/>
    <m/>
    <m/>
  </r>
  <r>
    <n v="625"/>
    <x v="3"/>
    <x v="5"/>
    <d v="2024-07-31T00:00:00"/>
    <s v="ESC 27363"/>
    <s v="MEML790326R6A"/>
    <s v="Finalizado"/>
    <x v="0"/>
    <m/>
    <m/>
    <m/>
    <m/>
    <m/>
    <m/>
  </r>
  <r>
    <n v="624"/>
    <x v="3"/>
    <x v="6"/>
    <d v="2024-07-31T00:00:00"/>
    <m/>
    <s v="BME220523C64"/>
    <s v="Rechazado"/>
    <x v="1"/>
    <s v="DEBERÁ SUBIR EL TICKET DE COBRO DEL AGUA_x000a_DEBRA CORREGIR EL DOMICILIO DE LA CONSTANCIA DE PROTECCION CIVIL"/>
    <s v="Falta de requisitos solicitados"/>
    <m/>
    <m/>
    <m/>
    <m/>
  </r>
  <r>
    <n v="623"/>
    <x v="3"/>
    <x v="8"/>
    <d v="2024-07-31T00:00:00"/>
    <m/>
    <s v="GIR710419C59"/>
    <s v="Finalizado"/>
    <x v="0"/>
    <m/>
    <m/>
    <m/>
    <m/>
    <m/>
    <m/>
  </r>
  <r>
    <n v="622"/>
    <x v="3"/>
    <x v="8"/>
    <d v="2024-07-31T00:00:00"/>
    <s v="GOOC001115HTCNRHA3"/>
    <m/>
    <s v="Finalizado"/>
    <x v="0"/>
    <m/>
    <m/>
    <m/>
    <m/>
    <m/>
    <m/>
  </r>
  <r>
    <n v="621"/>
    <x v="3"/>
    <x v="8"/>
    <d v="2024-07-31T00:00:00"/>
    <s v="GOOC001115HTCNRHA3"/>
    <m/>
    <s v="Finalizado"/>
    <x v="0"/>
    <m/>
    <m/>
    <m/>
    <m/>
    <m/>
    <m/>
  </r>
  <r>
    <n v="620"/>
    <x v="3"/>
    <x v="8"/>
    <d v="2024-07-31T00:00:00"/>
    <s v="GOOC001115HTCNRHA3"/>
    <m/>
    <s v="Finalizado"/>
    <x v="0"/>
    <m/>
    <m/>
    <m/>
    <m/>
    <m/>
    <m/>
  </r>
  <r>
    <n v="619"/>
    <x v="4"/>
    <x v="12"/>
    <d v="2024-07-31T00:00:00"/>
    <s v="HEBJ880425HTCRCR00"/>
    <m/>
    <s v="Rechazado"/>
    <x v="1"/>
    <s v="Buenas tardes, ya fue revisado su expediente y esta completo, solamente me indican que tiene que especificar en le giro el tipo de local comercial que van pner por ejemplo: &quot;restaurante, venta de bedidas alcoholicas, venta de agua, tienda de ropa, tienda de abarrotes, etc.)"/>
    <s v="Falta de requisitos solicitados"/>
    <m/>
    <m/>
    <m/>
    <m/>
  </r>
  <r>
    <n v="618"/>
    <x v="3"/>
    <x v="5"/>
    <d v="2024-07-31T00:00:00"/>
    <s v="SAMA890614HTCNYD03"/>
    <m/>
    <s v="Finalizado"/>
    <x v="0"/>
    <m/>
    <m/>
    <m/>
    <m/>
    <m/>
    <m/>
  </r>
  <r>
    <n v="617"/>
    <x v="1"/>
    <x v="1"/>
    <d v="2024-07-31T00:00:00"/>
    <s v="VIHL860520HVZVRS01"/>
    <m/>
    <s v="Finalizado"/>
    <x v="0"/>
    <m/>
    <m/>
    <m/>
    <m/>
    <m/>
    <m/>
  </r>
  <r>
    <n v="616"/>
    <x v="3"/>
    <x v="5"/>
    <d v="2024-07-31T00:00:00"/>
    <s v="GAMD030311HCSRRRA4"/>
    <m/>
    <s v="Rechazado"/>
    <x v="1"/>
    <s v="corregir la ubicacion del predio en formato de manifestacion y plano"/>
    <s v="Falta de requisitos solicitados"/>
    <m/>
    <m/>
    <m/>
    <m/>
  </r>
  <r>
    <n v="615"/>
    <x v="3"/>
    <x v="5"/>
    <d v="2024-07-31T00:00:00"/>
    <s v="LODC800716MTCPZR00"/>
    <m/>
    <s v="Rechazado"/>
    <x v="1"/>
    <s v="OBSERVACION DE CARTOGRAFIA FALTANDO PLANO DE SEGREGACION Y RESERVA"/>
    <s v="Falta de requisitos solicitados"/>
    <m/>
    <m/>
    <m/>
    <m/>
  </r>
  <r>
    <n v="614"/>
    <x v="3"/>
    <x v="5"/>
    <d v="2024-07-31T00:00:00"/>
    <s v="SAMA890614HTCNYD03"/>
    <m/>
    <s v="Rechazado"/>
    <x v="1"/>
    <s v="CORREGIR UBICACION DEL PREDIO EN MANIFESTACION"/>
    <s v="Falta de requisitos solicitados"/>
    <m/>
    <m/>
    <m/>
    <m/>
  </r>
  <r>
    <n v="613"/>
    <x v="3"/>
    <x v="5"/>
    <d v="2024-07-31T00:00:00"/>
    <s v="SAMA890614HTCNYD03"/>
    <m/>
    <s v="Rechazado"/>
    <x v="1"/>
    <s v="ERROR EN LA MANIFESTACION"/>
    <s v="Falta de requisitos solicitados"/>
    <m/>
    <m/>
    <m/>
    <m/>
  </r>
  <r>
    <n v="612"/>
    <x v="3"/>
    <x v="5"/>
    <d v="2024-07-30T00:00:00"/>
    <s v="GAMD030311HCSRRRA4"/>
    <m/>
    <s v="Finalizado"/>
    <x v="0"/>
    <m/>
    <m/>
    <m/>
    <m/>
    <m/>
    <m/>
  </r>
  <r>
    <n v="611"/>
    <x v="3"/>
    <x v="8"/>
    <d v="2024-07-30T00:00:00"/>
    <s v="GOOC001115HTCNRHA3"/>
    <m/>
    <s v="Finalizado"/>
    <x v="0"/>
    <m/>
    <m/>
    <m/>
    <m/>
    <m/>
    <m/>
  </r>
  <r>
    <n v="610"/>
    <x v="3"/>
    <x v="8"/>
    <d v="2024-07-30T00:00:00"/>
    <s v="GOOC001115HTCNRHA3"/>
    <m/>
    <s v="Finalizado"/>
    <x v="0"/>
    <m/>
    <m/>
    <m/>
    <m/>
    <m/>
    <m/>
  </r>
  <r>
    <n v="609"/>
    <x v="3"/>
    <x v="8"/>
    <d v="2024-07-30T00:00:00"/>
    <s v="GOOC001115HTCNRHA3"/>
    <m/>
    <s v="Finalizado"/>
    <x v="0"/>
    <m/>
    <m/>
    <m/>
    <m/>
    <m/>
    <m/>
  </r>
  <r>
    <n v="608"/>
    <x v="3"/>
    <x v="8"/>
    <d v="2024-07-30T00:00:00"/>
    <s v="GOOC001115HTCNRHA3"/>
    <m/>
    <s v="Finalizado"/>
    <x v="0"/>
    <m/>
    <m/>
    <m/>
    <m/>
    <m/>
    <m/>
  </r>
  <r>
    <n v="607"/>
    <x v="3"/>
    <x v="8"/>
    <d v="2024-07-30T00:00:00"/>
    <s v="GOOC001115HTCNRHA3"/>
    <m/>
    <s v="Finalizado"/>
    <x v="0"/>
    <m/>
    <m/>
    <m/>
    <m/>
    <m/>
    <m/>
  </r>
  <r>
    <n v="606"/>
    <x v="0"/>
    <x v="0"/>
    <d v="2024-07-30T00:00:00"/>
    <s v="AILL790219HTCRYS00"/>
    <m/>
    <s v="Finalizado"/>
    <x v="0"/>
    <m/>
    <m/>
    <m/>
    <m/>
    <m/>
    <m/>
  </r>
  <r>
    <n v="605"/>
    <x v="3"/>
    <x v="6"/>
    <d v="2024-07-30T00:00:00"/>
    <m/>
    <s v="TAD210804GG3"/>
    <s v="Rechazado"/>
    <x v="1"/>
    <s v="DEBERA RELLENAR LA SOLICITUD CON LA FECHA QUE SE SUBE LA DOCUMENTACION._x000a_DEBERA SUBIR TICKET DE COBRO DEL AGUA Y PREDIAL 2024 (AMBOS AL DIA SIN ADEUDOS)._x000a_DEBERA CORREGIR LA CONSTANCIA DE PROTECCIÓN CIVIL EN SU GIRO Y EL DOMICILIO DEBERA COINCIDIR CON LA CONSTANCIA DE USO DE SUELO._x000a_DEBERA PRESENTAR LA CONSTANCIA DE USO DE SUELO ACTUALIZADA._x000a_AGREGAR 2 FOTOS DEL EXTERIOR Y 2 DEL INTERIOR DEL ESTABLECIMIENTO (4 ENUNA HOJA)"/>
    <s v="Formato de Solicitud no fue debidamente llenada y falta de requisitos"/>
    <m/>
    <m/>
    <m/>
    <m/>
  </r>
  <r>
    <n v="604"/>
    <x v="3"/>
    <x v="5"/>
    <d v="2024-07-30T00:00:00"/>
    <s v="GAMD030311HCSRRRA4"/>
    <m/>
    <s v="Finalizado"/>
    <x v="0"/>
    <m/>
    <m/>
    <m/>
    <m/>
    <m/>
    <m/>
  </r>
  <r>
    <n v="603"/>
    <x v="4"/>
    <x v="12"/>
    <d v="2024-07-30T00:00:00"/>
    <s v="HEBJ880425HTCRCR00"/>
    <m/>
    <s v="Rechazado"/>
    <x v="1"/>
    <s v="El plano del predo debe estar firmado por el dibujante y traer su sello"/>
    <s v="Falta de requisitos solicitados"/>
    <m/>
    <m/>
    <m/>
    <m/>
  </r>
  <r>
    <n v="602"/>
    <x v="3"/>
    <x v="5"/>
    <d v="2024-07-30T00:00:00"/>
    <s v="AARD831218MTCLBL00"/>
    <m/>
    <s v="Finalizado"/>
    <x v="0"/>
    <m/>
    <m/>
    <m/>
    <m/>
    <m/>
    <m/>
  </r>
  <r>
    <n v="601"/>
    <x v="3"/>
    <x v="5"/>
    <d v="2024-07-30T00:00:00"/>
    <s v="GAMD030311HCSRRRA4"/>
    <m/>
    <s v="Finalizado"/>
    <x v="0"/>
    <m/>
    <m/>
    <m/>
    <m/>
    <m/>
    <m/>
  </r>
  <r>
    <n v="600"/>
    <x v="3"/>
    <x v="8"/>
    <d v="2024-07-30T00:00:00"/>
    <m/>
    <s v="GIR710419C59"/>
    <s v="Finalizado"/>
    <x v="0"/>
    <m/>
    <m/>
    <m/>
    <m/>
    <m/>
    <m/>
  </r>
  <r>
    <n v="599"/>
    <x v="1"/>
    <x v="1"/>
    <d v="2024-07-29T00:00:00"/>
    <s v="RAMF980910MTCMRR06"/>
    <m/>
    <s v="Rechazado"/>
    <x v="1"/>
    <s v="NO REALIZA EL PAGO CORRESPONDIENTE"/>
    <s v="Por superar el tiempo otorgado para el pago correspondiente del trámite"/>
    <m/>
    <m/>
    <m/>
    <m/>
  </r>
  <r>
    <n v="598"/>
    <x v="1"/>
    <x v="1"/>
    <d v="2024-07-29T00:00:00"/>
    <s v="ZUMM780715MTCRCR09"/>
    <m/>
    <s v="Finalizado"/>
    <x v="0"/>
    <m/>
    <m/>
    <m/>
    <m/>
    <m/>
    <m/>
  </r>
  <r>
    <n v="597"/>
    <x v="0"/>
    <x v="4"/>
    <d v="2024-07-29T00:00:00"/>
    <s v="OODO751114HTCSSS04"/>
    <m/>
    <s v="Rechazado"/>
    <x v="1"/>
    <s v="Para dar seguimiento a su trámite, es necesario realizar las siguientes correcciones y subir de nuevo los documentos:_x000a_-Anexar curriculum empresarial ya que está solicitando el rubro 065 ASESORIAS Y SERVICIOS PROFESIONALES_x000a_-Rubro 069 DISEÑOS, IMPRESOS Y BORDADOS EN GENERAL no coincide con alguna de sus actividades económicas"/>
    <s v="Falta de requisitos solicitados"/>
    <m/>
    <m/>
    <m/>
    <m/>
  </r>
  <r>
    <n v="596"/>
    <x v="3"/>
    <x v="8"/>
    <d v="2024-07-29T00:00:00"/>
    <s v="GOOC001115HTCNRHA3"/>
    <m/>
    <s v="Finalizado"/>
    <x v="0"/>
    <m/>
    <m/>
    <m/>
    <m/>
    <m/>
    <m/>
  </r>
  <r>
    <n v="595"/>
    <x v="0"/>
    <x v="4"/>
    <d v="2024-07-29T00:00:00"/>
    <m/>
    <s v="LEDE921023JA8"/>
    <s v="Finalizado"/>
    <x v="0"/>
    <m/>
    <m/>
    <m/>
    <m/>
    <m/>
    <m/>
  </r>
  <r>
    <n v="594"/>
    <x v="3"/>
    <x v="8"/>
    <d v="2024-07-29T00:00:00"/>
    <s v="GOOC001115HTCNRHA3"/>
    <m/>
    <s v="Finalizado"/>
    <x v="0"/>
    <m/>
    <m/>
    <m/>
    <m/>
    <m/>
    <m/>
  </r>
  <r>
    <n v="593"/>
    <x v="3"/>
    <x v="8"/>
    <d v="2024-07-29T00:00:00"/>
    <s v="GOOC001115HTCNRHA3"/>
    <m/>
    <s v="Finalizado"/>
    <x v="0"/>
    <m/>
    <m/>
    <m/>
    <m/>
    <m/>
    <m/>
  </r>
  <r>
    <n v="592"/>
    <x v="3"/>
    <x v="8"/>
    <d v="2024-07-29T00:00:00"/>
    <s v="GOOC001115HTCNRHA3"/>
    <m/>
    <s v="Finalizado"/>
    <x v="0"/>
    <m/>
    <m/>
    <m/>
    <m/>
    <m/>
    <m/>
  </r>
  <r>
    <n v="591"/>
    <x v="3"/>
    <x v="8"/>
    <d v="2024-07-29T00:00:00"/>
    <s v="GOOC001115HTCNRHA3"/>
    <m/>
    <s v="Finalizado"/>
    <x v="0"/>
    <m/>
    <m/>
    <m/>
    <m/>
    <m/>
    <m/>
  </r>
  <r>
    <n v="590"/>
    <x v="1"/>
    <x v="1"/>
    <d v="2024-07-29T00:00:00"/>
    <s v="LOMS820926MTCRRS02"/>
    <m/>
    <s v="Finalizado"/>
    <x v="0"/>
    <m/>
    <m/>
    <m/>
    <m/>
    <m/>
    <m/>
  </r>
  <r>
    <n v="589"/>
    <x v="1"/>
    <x v="1"/>
    <d v="2024-07-29T00:00:00"/>
    <s v="ROYC940317HTCMDR03"/>
    <m/>
    <s v="Finalizado"/>
    <x v="0"/>
    <m/>
    <m/>
    <m/>
    <m/>
    <m/>
    <m/>
  </r>
  <r>
    <n v="588"/>
    <x v="1"/>
    <x v="1"/>
    <d v="2024-07-28T00:00:00"/>
    <s v="CAPJ870825HCCBTS03"/>
    <m/>
    <s v="Rechazado"/>
    <x v="1"/>
    <s v="NO REALIZA EL PAGO CORRESPONDIENTE"/>
    <s v="Por superar el tiempo otorgado para el pago correspondiente del trámite"/>
    <m/>
    <m/>
    <m/>
    <m/>
  </r>
  <r>
    <n v="587"/>
    <x v="0"/>
    <x v="0"/>
    <d v="2024-07-27T00:00:00"/>
    <m/>
    <s v="PRE050627637"/>
    <s v="Finalizado"/>
    <x v="0"/>
    <m/>
    <m/>
    <m/>
    <m/>
    <m/>
    <m/>
  </r>
  <r>
    <n v="586"/>
    <x v="0"/>
    <x v="0"/>
    <d v="2024-07-27T00:00:00"/>
    <s v="AILL790219HTCRYS00"/>
    <m/>
    <s v="Rechazado"/>
    <x v="1"/>
    <s v="Agradeciendo su pronta respuesta a las correcciones señaladas, para terminar su trámite es necesario actualizar la fecha de la solicitud ya que la constancia de cumplimiento de obligaciones fiscales 32-D señala una fecha posterior a esta. De antemano gracias."/>
    <s v="Falta de requisitos solicitados"/>
    <m/>
    <m/>
    <m/>
    <m/>
  </r>
  <r>
    <n v="585"/>
    <x v="1"/>
    <x v="1"/>
    <d v="2024-07-26T00:00:00"/>
    <s v="BAGE861106HCSZRD04"/>
    <m/>
    <s v="Finalizado"/>
    <x v="0"/>
    <m/>
    <m/>
    <m/>
    <m/>
    <m/>
    <m/>
  </r>
  <r>
    <n v="584"/>
    <x v="3"/>
    <x v="8"/>
    <d v="2024-07-26T00:00:00"/>
    <s v="GOOC001115HTCNRHA3"/>
    <m/>
    <s v="Finalizado"/>
    <x v="0"/>
    <m/>
    <m/>
    <m/>
    <m/>
    <m/>
    <m/>
  </r>
  <r>
    <n v="583"/>
    <x v="3"/>
    <x v="8"/>
    <d v="2024-07-26T00:00:00"/>
    <s v="GOOC001115HTCNRHA3"/>
    <m/>
    <s v="Finalizado"/>
    <x v="0"/>
    <m/>
    <m/>
    <m/>
    <m/>
    <m/>
    <m/>
  </r>
  <r>
    <n v="582"/>
    <x v="3"/>
    <x v="8"/>
    <d v="2024-07-26T00:00:00"/>
    <s v="GOOC001115HTCNRHA3"/>
    <m/>
    <s v="Finalizado"/>
    <x v="0"/>
    <m/>
    <m/>
    <m/>
    <m/>
    <m/>
    <m/>
  </r>
  <r>
    <n v="581"/>
    <x v="3"/>
    <x v="8"/>
    <d v="2024-07-26T00:00:00"/>
    <s v="GOOC001115HTCNRHA3"/>
    <m/>
    <s v="Finalizado"/>
    <x v="0"/>
    <m/>
    <m/>
    <m/>
    <m/>
    <m/>
    <m/>
  </r>
  <r>
    <n v="580"/>
    <x v="3"/>
    <x v="8"/>
    <d v="2024-07-26T00:00:00"/>
    <s v="GOOC001115HTCNRHA3"/>
    <m/>
    <s v="Finalizado"/>
    <x v="0"/>
    <m/>
    <m/>
    <m/>
    <m/>
    <m/>
    <m/>
  </r>
  <r>
    <n v="579"/>
    <x v="3"/>
    <x v="8"/>
    <d v="2024-07-26T00:00:00"/>
    <s v="GOOC001115HTCNRHA3"/>
    <m/>
    <s v="Finalizado"/>
    <x v="0"/>
    <m/>
    <m/>
    <m/>
    <m/>
    <m/>
    <m/>
  </r>
  <r>
    <n v="578"/>
    <x v="3"/>
    <x v="8"/>
    <d v="2024-07-26T00:00:00"/>
    <s v="GOOC001115HTCNRHA3"/>
    <m/>
    <s v="Finalizado"/>
    <x v="0"/>
    <m/>
    <m/>
    <m/>
    <m/>
    <m/>
    <m/>
  </r>
  <r>
    <n v="577"/>
    <x v="0"/>
    <x v="4"/>
    <d v="2024-07-26T00:00:00"/>
    <m/>
    <s v="LEDE921023JA8"/>
    <s v="Rechazado"/>
    <x v="1"/>
    <s v="Constancia de cumplimiento de obligaciones fiscales municipales no es legible, se solicita subir una copia donde el codigo QR sea legible, de antemano gracias."/>
    <s v="Documentación no legible"/>
    <m/>
    <m/>
    <m/>
    <m/>
  </r>
  <r>
    <n v="576"/>
    <x v="3"/>
    <x v="8"/>
    <d v="2024-07-26T00:00:00"/>
    <s v="GUCJ940318HTCRRS08"/>
    <s v="GUCJ9403186I9"/>
    <s v="Finalizado"/>
    <x v="0"/>
    <m/>
    <m/>
    <m/>
    <m/>
    <m/>
    <m/>
  </r>
  <r>
    <n v="575"/>
    <x v="1"/>
    <x v="1"/>
    <d v="2024-07-26T00:00:00"/>
    <s v="LEPM691012HTCNNG04"/>
    <m/>
    <s v="Rechazado"/>
    <x v="1"/>
    <s v="NO REALIZA EL PAGO CORRESPONDIENTE"/>
    <s v="Por superar el tiempo otorgado para el pago correspondiente del trámite"/>
    <m/>
    <m/>
    <m/>
    <m/>
  </r>
  <r>
    <n v="574"/>
    <x v="3"/>
    <x v="8"/>
    <d v="2024-07-26T00:00:00"/>
    <s v="GUCJ940318HTCRRS08"/>
    <s v="GUCJ9403186I9"/>
    <s v="Rechazado"/>
    <x v="1"/>
    <s v="EL MOTIVO DEL RECHAZO ES QUE NOSUBIO LA CONSTANCIA DE SITUACION FISCAL PARA REALIZAR EL TRAMITE DE CONSTANCIAS DE OBLIGACIONES FISCALES DE PERSONA FISICA. LE INVITAMOS A SUBIR LA DOCUMENTACION COMPLETA PARA BRINDARLE UN MEJOR SERVICIO"/>
    <s v="Falta de requisitos solicitados"/>
    <m/>
    <m/>
    <m/>
    <m/>
  </r>
  <r>
    <n v="573"/>
    <x v="4"/>
    <x v="12"/>
    <d v="2024-07-26T00:00:00"/>
    <s v="BOHB900823MTCCRT09"/>
    <m/>
    <s v="Finalizado"/>
    <x v="0"/>
    <m/>
    <m/>
    <m/>
    <m/>
    <m/>
    <m/>
  </r>
  <r>
    <n v="572"/>
    <x v="4"/>
    <x v="9"/>
    <d v="2024-07-26T00:00:00"/>
    <s v="BOHB900823MTCCRT09"/>
    <m/>
    <s v="Finalizado"/>
    <x v="0"/>
    <m/>
    <m/>
    <m/>
    <m/>
    <m/>
    <m/>
  </r>
  <r>
    <n v="571"/>
    <x v="4"/>
    <x v="9"/>
    <d v="2024-07-26T00:00:00"/>
    <s v="BOHB900823MTCCRT09"/>
    <m/>
    <s v="Rechazado"/>
    <x v="1"/>
    <s v="Debera integrar le plano del predio, con las espeificaciones indicadas en plataforma"/>
    <s v="Falta de requisitos solicitados"/>
    <m/>
    <m/>
    <m/>
    <m/>
  </r>
  <r>
    <n v="570"/>
    <x v="4"/>
    <x v="12"/>
    <d v="2024-07-26T00:00:00"/>
    <s v="BOHB900823MTCCRT09"/>
    <m/>
    <s v="Rechazado"/>
    <x v="1"/>
    <s v="Debera integrar el plano del predio"/>
    <s v="Falta de requisitos solicitados"/>
    <m/>
    <m/>
    <m/>
    <m/>
  </r>
  <r>
    <n v="569"/>
    <x v="4"/>
    <x v="9"/>
    <d v="2024-07-26T00:00:00"/>
    <s v="BOHB900823MTCCRT09"/>
    <m/>
    <s v="Rechazado"/>
    <x v="1"/>
    <s v="Debera imtegrar fotografías del predio"/>
    <s v="Falta de requisitos solicitados"/>
    <m/>
    <m/>
    <m/>
    <m/>
  </r>
  <r>
    <n v="568"/>
    <x v="1"/>
    <x v="1"/>
    <d v="2024-07-26T00:00:00"/>
    <s v="HEMJ820321MTCRRS02"/>
    <m/>
    <s v="Finalizado"/>
    <x v="0"/>
    <m/>
    <m/>
    <m/>
    <m/>
    <m/>
    <m/>
  </r>
  <r>
    <n v="567"/>
    <x v="4"/>
    <x v="9"/>
    <d v="2024-07-26T00:00:00"/>
    <s v="VILS010220MTCDPRA1"/>
    <m/>
    <s v="Finalizado"/>
    <x v="0"/>
    <m/>
    <m/>
    <m/>
    <m/>
    <m/>
    <m/>
  </r>
  <r>
    <n v="566"/>
    <x v="4"/>
    <x v="9"/>
    <d v="2024-07-26T00:00:00"/>
    <s v="VILS010220MTCDPRA1"/>
    <m/>
    <s v="Rechazado"/>
    <x v="1"/>
    <s v="Falta la escritura de la propiedad"/>
    <s v="Falta de requisitos solicitados"/>
    <m/>
    <m/>
    <m/>
    <m/>
  </r>
  <r>
    <n v="565"/>
    <x v="0"/>
    <x v="4"/>
    <d v="2024-07-25T00:00:00"/>
    <m/>
    <s v="LEDE921023JA8"/>
    <s v="Rechazado"/>
    <x v="1"/>
    <s v="Buen día, para continuar con el trámite es necesario anexe el documento carta compromiso el cual encontrara en la sección de formatos como Formato de Solicitud 3, de igual manera es pertinente que los archivos sean escaneados y subidos al sistema debidamente."/>
    <s v="Falta de requisitos solicitados"/>
    <m/>
    <m/>
    <m/>
    <m/>
  </r>
  <r>
    <n v="564"/>
    <x v="0"/>
    <x v="4"/>
    <d v="2024-07-25T00:00:00"/>
    <m/>
    <s v="VIRE6806101M1"/>
    <s v="Rechazado"/>
    <x v="1"/>
    <s v="Favor de realizar las siguientes correcciones y subir de nuevo los documentos debidamente como lo solicita los requisitos:_x000a_*Solicitud para inscripción:_x000a_-Falta sello _x000a_-Los rubros deben estar debidamente redactas con su numeración tal como lo muestra en el catálogo de rubros para ingreso al padrón de proveedores del municipio de centro_x000a_-El rubro solicitado 058 Actividades, regalos para damas y caballeros, envolturas para regalos, decorados de manera típica del Estado de Tabasco, no coincide con alguna de sus actividades económicas_x000a_*Constancia de situación fiscal tiene vigencia de 30 días, favor de actualizar_x000a_*Formato de abono en cuenta debe ir sellado y firmado por Dirección de Finanzas Municipal_x000a_*Anexar Carta compromiso, la cual podrá encontrar para descargar en la sección de Formatos como Formato de Solicitud 3"/>
    <s v="Formato de Solicitud no fue debidamente llenada y falta de requisitos"/>
    <m/>
    <m/>
    <m/>
    <m/>
  </r>
  <r>
    <n v="563"/>
    <x v="6"/>
    <x v="18"/>
    <d v="2024-07-25T00:00:00"/>
    <s v="SACA430721HVZNLL07"/>
    <m/>
    <s v="Finalizado"/>
    <x v="0"/>
    <m/>
    <m/>
    <m/>
    <m/>
    <m/>
    <m/>
  </r>
  <r>
    <n v="562"/>
    <x v="0"/>
    <x v="0"/>
    <d v="2024-07-25T00:00:00"/>
    <m/>
    <s v="PRE050627637"/>
    <s v="Rechazado"/>
    <x v="1"/>
    <s v="Los rubros 032 MAQUINARIAS Y EQUIPO INDSUTRIAL y 034 MAQUINARIA PARA LA CONSTRUCCION, no coinciden con las actividades económicas ya que estos rubros mencionan venta de maquinaria y no alquiler."/>
    <s v="información erronea o no corresponde a lo solicitado"/>
    <m/>
    <m/>
    <m/>
    <m/>
  </r>
  <r>
    <n v="561"/>
    <x v="1"/>
    <x v="1"/>
    <d v="2024-07-25T00:00:00"/>
    <s v="FAMR870709HTCLMF01"/>
    <m/>
    <s v="Rechazado"/>
    <x v="1"/>
    <s v="NO REALIZA EL PAGO CORRESPONDIENTE"/>
    <s v="Por superar el tiempo otorgado para el pago correspondiente del trámite"/>
    <m/>
    <m/>
    <m/>
    <m/>
  </r>
  <r>
    <n v="560"/>
    <x v="1"/>
    <x v="1"/>
    <d v="2024-07-25T00:00:00"/>
    <s v="AUGM750101HTCLRN00"/>
    <m/>
    <s v="Rechazado"/>
    <x v="1"/>
    <s v="NO SE LOCALIZARON DOCUMENTOS DE SOPORTE PARA TRAMITE O DATOS REGISTRALES PARA REALIZAR BUSQUEDA DE ACTA ALGUNA."/>
    <s v="No se encontró registro alguno con los datos proporcionados"/>
    <m/>
    <m/>
    <m/>
    <m/>
  </r>
  <r>
    <n v="559"/>
    <x v="1"/>
    <x v="1"/>
    <d v="2024-07-24T00:00:00"/>
    <s v="FUYL730127MDFNRT03"/>
    <m/>
    <s v="Finalizado"/>
    <x v="0"/>
    <m/>
    <m/>
    <m/>
    <m/>
    <m/>
    <m/>
  </r>
  <r>
    <n v="558"/>
    <x v="0"/>
    <x v="4"/>
    <d v="2024-07-24T00:00:00"/>
    <m/>
    <s v="LEDE921023JA8"/>
    <s v="Rechazado"/>
    <x v="1"/>
    <s v="-Falta actualizar la fecha de formato de solicitud a la fecha que se está iniciando el tramite_x000a_Falta anexar los siguientes documentos:_x000a_-Opinión positiva de cumplimiento de obligaciones fiscales municipales_x000a_-Copia del formato de abono en cuenta sellado y firmado por la Dirección de Finanzas Municipal_x000a_-Carta compromiso_x000a_Favor de iniciar de nuevo el trámite con las correcciones indicadas."/>
    <s v="Formato de Solicitud no fue debidamente llenada y falta de requisitos"/>
    <m/>
    <m/>
    <m/>
    <m/>
  </r>
  <r>
    <n v="557"/>
    <x v="0"/>
    <x v="0"/>
    <d v="2024-07-24T00:00:00"/>
    <s v="AILL790219HTCRYS00"/>
    <m/>
    <s v="Rechazado"/>
    <x v="1"/>
    <s v="No es posible leer el código QR de la opinión positiva del cumplimiento de obligaciones fiscales ante el SAT (Art. 32 -D) es necesario hacer esa lectura, por lo que es preciso cargue los documentos de nuevo de una manera que sea posible detectar el código"/>
    <s v="Documentación no legible"/>
    <m/>
    <m/>
    <m/>
    <m/>
  </r>
  <r>
    <n v="556"/>
    <x v="3"/>
    <x v="8"/>
    <d v="2024-07-24T00:00:00"/>
    <m/>
    <s v="ITR1011087JA"/>
    <s v="Finalizado"/>
    <x v="0"/>
    <m/>
    <m/>
    <m/>
    <m/>
    <m/>
    <m/>
  </r>
  <r>
    <n v="555"/>
    <x v="0"/>
    <x v="4"/>
    <d v="2024-07-24T00:00:00"/>
    <s v="GAME860530HTCRRL02"/>
    <m/>
    <s v="Finalizado"/>
    <x v="0"/>
    <m/>
    <m/>
    <m/>
    <m/>
    <m/>
    <m/>
  </r>
  <r>
    <n v="554"/>
    <x v="4"/>
    <x v="9"/>
    <d v="2024-07-24T00:00:00"/>
    <s v="VILS010220MTCDPRA1"/>
    <m/>
    <s v="Finalizado"/>
    <x v="0"/>
    <m/>
    <m/>
    <m/>
    <m/>
    <m/>
    <m/>
  </r>
  <r>
    <n v="553"/>
    <x v="4"/>
    <x v="9"/>
    <d v="2024-07-24T00:00:00"/>
    <s v="VILS010220MTCDPRA1"/>
    <m/>
    <s v="Rechazado"/>
    <x v="1"/>
    <s v="falta la escritura o constancia notarial del predio"/>
    <s v="Falta de requisitos solicitados"/>
    <m/>
    <m/>
    <m/>
    <m/>
  </r>
  <r>
    <n v="552"/>
    <x v="0"/>
    <x v="0"/>
    <d v="2024-07-23T00:00:00"/>
    <m/>
    <s v="AME170828AI6"/>
    <s v="Rechazado"/>
    <x v="1"/>
    <s v="El rubro 023 INSUMOS AGROPECUARIOS Y ALIMENTOS BALANCEADOS no coinciden con alguna de sus actividades económicas, ya que los relacionados con lo agropecuario se refiere a actividades y servicios, y no a insumo o/y alimentos."/>
    <s v="información erronea o no corresponde a lo solicitado"/>
    <m/>
    <m/>
    <m/>
    <m/>
  </r>
  <r>
    <n v="551"/>
    <x v="0"/>
    <x v="0"/>
    <d v="2024-07-23T00:00:00"/>
    <m/>
    <s v="GTU1304047B1"/>
    <s v="Rechazado"/>
    <x v="1"/>
    <s v="Agradeciendo su disposición a realizar su alta en el padrón de proveedores, se le hace llegar las siguientes observaciones para así poder continuar y concluir su trámite:_x000a_-El formato de abono en cuenta debe estar sellado y firmado por la dirección de finanzas municipal del municipio de centro, tal como está indicado en la guia._x000a_-Falta el formato para acreditar personalidad jurídica, debidamente llenado firmado y sellado, formato el cual encontrara en nuestra plataforma de tramites en línea en la sección de formatos como Formato de Solicitud 3 _x000a_-La fecha de la solicitud para la alta debe ser la misma del día que se carguen los archivos"/>
    <s v="Falta de requisitos solicitados"/>
    <m/>
    <m/>
    <m/>
    <m/>
  </r>
  <r>
    <n v="550"/>
    <x v="1"/>
    <x v="1"/>
    <d v="2024-07-23T00:00:00"/>
    <s v="PEPA810122MTCRRN05"/>
    <m/>
    <s v="Finalizado"/>
    <x v="0"/>
    <m/>
    <m/>
    <m/>
    <m/>
    <m/>
    <m/>
  </r>
  <r>
    <n v="549"/>
    <x v="0"/>
    <x v="0"/>
    <d v="2024-07-23T00:00:00"/>
    <m/>
    <s v="PRE050627637"/>
    <s v="Rechazado"/>
    <x v="1"/>
    <s v="Buen día para continuar su trámite se le solicita realizar la siguiente corrección y subir nuevamente los documentos:_x000a_La fecha de la solicitud debe ser la misma del día que se está entregando la documentación._x000a_De antemano gracias"/>
    <s v="Formato de Solicitud no fue debidamente llenada y falta de requisitos"/>
    <m/>
    <m/>
    <m/>
    <m/>
  </r>
  <r>
    <n v="548"/>
    <x v="1"/>
    <x v="1"/>
    <d v="2024-07-23T00:00:00"/>
    <s v="MOGW680525HTCRNL07"/>
    <m/>
    <s v="Finalizado"/>
    <x v="0"/>
    <m/>
    <m/>
    <m/>
    <m/>
    <m/>
    <m/>
  </r>
  <r>
    <n v="547"/>
    <x v="1"/>
    <x v="1"/>
    <d v="2024-07-23T00:00:00"/>
    <s v="PEPA810122MTCRRN05"/>
    <m/>
    <s v="Finalizado"/>
    <x v="0"/>
    <m/>
    <m/>
    <m/>
    <m/>
    <m/>
    <m/>
  </r>
  <r>
    <n v="546"/>
    <x v="5"/>
    <x v="14"/>
    <d v="2024-07-23T00:00:00"/>
    <s v="CORP781231HDFBYL01"/>
    <m/>
    <s v="Rechazado"/>
    <x v="1"/>
    <s v="El contribuyente manifiesta que aún no le han autorizado el recurso para realizar los pagos"/>
    <s v="Por superar el tiempo otorgado para el pago correspondiente del trámite"/>
    <m/>
    <m/>
    <m/>
    <m/>
  </r>
  <r>
    <n v="545"/>
    <x v="5"/>
    <x v="14"/>
    <d v="2024-07-23T00:00:00"/>
    <s v="CORP781231HDFBYL01"/>
    <m/>
    <s v="Rechazado"/>
    <x v="1"/>
    <s v="El contribuyente manifiesta que aún no le han autorizado el recurso para realizar los pagos"/>
    <s v="Por superar el tiempo otorgado para el pago correspondiente del trámite"/>
    <m/>
    <m/>
    <m/>
    <m/>
  </r>
  <r>
    <n v="544"/>
    <x v="5"/>
    <x v="14"/>
    <d v="2024-07-23T00:00:00"/>
    <s v="CORP781231HDFBYL01"/>
    <m/>
    <s v="Rechazado"/>
    <x v="1"/>
    <s v="El contribuyente manifiesta que aún no le han autorizado el recurso para realizar los pagos"/>
    <s v="Por superar el tiempo otorgado para el pago correspondiente del trámite"/>
    <m/>
    <m/>
    <m/>
    <m/>
  </r>
  <r>
    <n v="543"/>
    <x v="5"/>
    <x v="14"/>
    <d v="2024-07-23T00:00:00"/>
    <s v="CORP781231HDFBYL01"/>
    <m/>
    <s v="Rechazado"/>
    <x v="1"/>
    <s v="El contribuyente manifiesta que aún no le han autorizado el recurso para realizar los pagos"/>
    <s v="Por superar el tiempo otorgado para el pago correspondiente del trámite"/>
    <m/>
    <m/>
    <m/>
    <m/>
  </r>
  <r>
    <n v="542"/>
    <x v="1"/>
    <x v="1"/>
    <d v="2024-07-23T00:00:00"/>
    <s v="RIAL670913MTCVLR08"/>
    <m/>
    <s v="Rechazado"/>
    <x v="1"/>
    <s v="POR SUPERAR EL TIEMPO OTORGADO PARA EFECTUAR EL PAGO CORRESPONDIENTE, SE RECHAZA SU TRAMITE DE SOLICTUD DE ACTA."/>
    <s v="Por superar el tiempo otorgado para el pago correspondiente del trámite"/>
    <m/>
    <m/>
    <m/>
    <m/>
  </r>
  <r>
    <n v="541"/>
    <x v="4"/>
    <x v="9"/>
    <d v="2024-07-23T00:00:00"/>
    <s v="VILS010220MTCDPRA1"/>
    <m/>
    <s v="Rechazado"/>
    <x v="1"/>
    <s v="EL EXPEDIENTE ESTA INCOMPLETO, Y FALTA FIRMA DE LA SOLICITANTE Y ELPROPIETARIO EN LA SOLICITUD"/>
    <s v="Falta de requisitos solicitados"/>
    <m/>
    <m/>
    <m/>
    <m/>
  </r>
  <r>
    <n v="540"/>
    <x v="4"/>
    <x v="9"/>
    <d v="2024-07-23T00:00:00"/>
    <s v="VILS010220MTCDPRA1"/>
    <m/>
    <s v="Rechazado"/>
    <x v="1"/>
    <s v="FALTA PLANO DEL PREDIO, FIRMA DEL PROPIETARIO Y LA SOLICITANTE Y DOCUMENTACIÓN EN EL EXPEDIENTE"/>
    <s v="Falta de requisitos solicitados"/>
    <m/>
    <m/>
    <m/>
    <m/>
  </r>
  <r>
    <n v="539"/>
    <x v="1"/>
    <x v="1"/>
    <d v="2024-07-23T00:00:00"/>
    <s v="RUCA640505HDFZCL03"/>
    <m/>
    <s v="Rechazado"/>
    <x v="1"/>
    <s v="NO SE LOCALIZARON DOCUMENTOS O DATOS REGISTRALES PARA REALIZAR BUSQUEDA DE ACTA ALGUNA, PARA DAR TRAMITE DE CERTIFICACION."/>
    <s v="No se encontró registro alguno con los datos proporcionados"/>
    <m/>
    <m/>
    <m/>
    <m/>
  </r>
  <r>
    <n v="538"/>
    <x v="1"/>
    <x v="1"/>
    <d v="2024-07-22T00:00:00"/>
    <s v="ROER900606HTCSSN03"/>
    <m/>
    <s v="Rechazado"/>
    <x v="1"/>
    <s v="POR SUPERAR EL TIEMPO OTORGADO PARA EFECTUAR EL PAGO CORRESPONDIENTE, SE RECHAZA SU TRAMITE DE SOLICTUD DE ACTA."/>
    <s v="Por superar el tiempo otorgado para el pago correspondiente del trámite"/>
    <m/>
    <m/>
    <m/>
    <m/>
  </r>
  <r>
    <n v="537"/>
    <x v="1"/>
    <x v="1"/>
    <d v="2024-07-22T00:00:00"/>
    <s v="MAPG890507MTCRRD02"/>
    <m/>
    <s v="Finalizado"/>
    <x v="0"/>
    <m/>
    <m/>
    <m/>
    <m/>
    <m/>
    <m/>
  </r>
  <r>
    <n v="536"/>
    <x v="0"/>
    <x v="7"/>
    <d v="2024-07-22T00:00:00"/>
    <s v="GAME860530HTCRRL02"/>
    <m/>
    <s v="Finalizado"/>
    <x v="0"/>
    <m/>
    <m/>
    <m/>
    <m/>
    <m/>
    <m/>
  </r>
  <r>
    <n v="535"/>
    <x v="1"/>
    <x v="1"/>
    <d v="2024-07-21T00:00:00"/>
    <s v="ROER900606HTCSSN03"/>
    <m/>
    <s v="Finalizado"/>
    <x v="0"/>
    <m/>
    <m/>
    <m/>
    <m/>
    <m/>
    <m/>
  </r>
  <r>
    <n v="534"/>
    <x v="1"/>
    <x v="1"/>
    <d v="2024-07-20T00:00:00"/>
    <s v="RUCA890628HTCZRL07"/>
    <m/>
    <s v="Rechazado"/>
    <x v="1"/>
    <s v="POR SUPERAR EL TIEMPO OTORGADO PARA EFECTUAR EL PAGO CORRESPONDIENTE, SE RECHAZA SU TRAMITE DE SOLICTUD DE ACTA."/>
    <s v="Por superar el tiempo otorgado para el pago correspondiente del trámite"/>
    <m/>
    <m/>
    <m/>
    <m/>
  </r>
  <r>
    <n v="533"/>
    <x v="1"/>
    <x v="1"/>
    <d v="2024-07-19T00:00:00"/>
    <s v="LERM971016MTCNYR06"/>
    <m/>
    <s v="Rechazado"/>
    <x v="1"/>
    <s v="POR SUPERAR EL TIEMPO OTORGADO PARA EFECTUAR EL PAGO CORRESPONDIENTE, SE RECHAZA SU TRAMITE DE SOLICTUD DE ACTA."/>
    <s v="Por superar el tiempo otorgado para el pago correspondiente del trámite"/>
    <m/>
    <m/>
    <m/>
    <m/>
  </r>
  <r>
    <n v="532"/>
    <x v="1"/>
    <x v="1"/>
    <d v="2024-07-19T00:00:00"/>
    <s v="GIMO770223MTCLRC00"/>
    <m/>
    <s v="Finalizado"/>
    <x v="0"/>
    <m/>
    <m/>
    <m/>
    <d v="2024-07-19T00:00:00"/>
    <m/>
    <m/>
  </r>
  <r>
    <n v="531"/>
    <x v="1"/>
    <x v="1"/>
    <d v="2024-07-19T00:00:00"/>
    <s v="GIMO770223MTCLRC00"/>
    <m/>
    <s v="Finalizado"/>
    <x v="0"/>
    <m/>
    <m/>
    <m/>
    <d v="2024-07-19T00:00:00"/>
    <m/>
    <m/>
  </r>
  <r>
    <n v="530"/>
    <x v="1"/>
    <x v="1"/>
    <d v="2024-07-19T00:00:00"/>
    <s v="GIMO770223MTCLRC00"/>
    <m/>
    <s v="Finalizado"/>
    <x v="0"/>
    <m/>
    <m/>
    <m/>
    <d v="2024-07-19T00:00:00"/>
    <m/>
    <m/>
  </r>
  <r>
    <n v="529"/>
    <x v="3"/>
    <x v="8"/>
    <d v="2024-07-18T00:00:00"/>
    <s v="GAY230906SSA"/>
    <m/>
    <s v="Finalizado"/>
    <x v="0"/>
    <m/>
    <m/>
    <m/>
    <m/>
    <m/>
    <m/>
  </r>
  <r>
    <n v="528"/>
    <x v="3"/>
    <x v="8"/>
    <d v="2024-07-18T00:00:00"/>
    <s v="EAJF930503MDFSMR08"/>
    <m/>
    <s v="Finalizado"/>
    <x v="0"/>
    <m/>
    <m/>
    <m/>
    <m/>
    <m/>
    <m/>
  </r>
  <r>
    <n v="527"/>
    <x v="1"/>
    <x v="1"/>
    <d v="2024-07-18T00:00:00"/>
    <s v="_x0009__x000a_OICA771023MDFRSD02"/>
    <m/>
    <s v="Rechazado"/>
    <x v="1"/>
    <s v="POR SUPERAR EL TIEMPO OTORGADO PARA EFECTUAR EL PAGO CORRESPONDIENTE, SE RECHAZA SU TRAMITE DE SOLICTUD DE ACTA."/>
    <s v="Por superar el tiempo otorgado para el pago correspondiente del trámite"/>
    <m/>
    <m/>
    <m/>
    <m/>
  </r>
  <r>
    <n v="526"/>
    <x v="1"/>
    <x v="1"/>
    <d v="2024-07-18T00:00:00"/>
    <s v="vavv640525htczzc08"/>
    <m/>
    <s v="Finalizado"/>
    <x v="0"/>
    <m/>
    <m/>
    <m/>
    <d v="2024-07-18T00:00:00"/>
    <m/>
    <m/>
  </r>
  <r>
    <n v="525"/>
    <x v="3"/>
    <x v="6"/>
    <d v="2024-07-18T00:00:00"/>
    <s v="FIN940912RHA"/>
    <m/>
    <s v="Rechazado"/>
    <x v="1"/>
    <s v="ESTA SOLICITUD NO ES COMPETENCIA DE LA VENTANILLA DE LICENCIAS DE FUNCIONAMIENTO. DEBERA SUBIRLA A LA VENTANILLA QUE LE CORRESPONDA."/>
    <s v="información erronea o no corresponde a lo solicitado"/>
    <m/>
    <m/>
    <m/>
    <m/>
  </r>
  <r>
    <n v="524"/>
    <x v="3"/>
    <x v="6"/>
    <d v="2024-07-18T00:00:00"/>
    <s v="FIN940912RHA"/>
    <m/>
    <s v="Rechazado"/>
    <x v="1"/>
    <s v="ESTA SOLICITUD NO ES COMPETENCIA DE LA VENTANILLA DE LICENCIAS DE FUNCIONAMIENTO. DEBERÁ SUBIRLA ALA VENTANILLA QUE LE CORRESPONDA."/>
    <s v="información erronea o no corresponde a lo solicitado"/>
    <m/>
    <m/>
    <m/>
    <m/>
  </r>
  <r>
    <n v="523"/>
    <x v="4"/>
    <x v="9"/>
    <d v="2024-07-18T00:00:00"/>
    <s v="PEVR641013HTCRDB04"/>
    <m/>
    <s v="Finalizado"/>
    <x v="0"/>
    <m/>
    <m/>
    <m/>
    <m/>
    <m/>
    <m/>
  </r>
  <r>
    <n v="522"/>
    <x v="0"/>
    <x v="0"/>
    <d v="2024-07-18T00:00:00"/>
    <s v="AME170828AI6"/>
    <m/>
    <s v="Rechazado"/>
    <x v="1"/>
    <s v="Buenas tardes, su documentación ha sido revisada y todo está en orden, a excepción del formato para acreditar personalidad jurídica la cual podrá encontrar en el portal en línea catálogo de trámites y servicios inscripción para alta en el padrón de proveedores (persona moral) en el área de formatos como Formato de Solicitud 3. Lamento sinceramente no haberle informado previamente sobre el requisito faltante en su trámite, aprecio su compresión y participación quedando al pendiente para darle conclusión al trámite."/>
    <s v="Falta de requisitos solicitados"/>
    <m/>
    <m/>
    <m/>
    <m/>
  </r>
  <r>
    <n v="521"/>
    <x v="0"/>
    <x v="0"/>
    <d v="2024-07-18T00:00:00"/>
    <s v="ISE1112039E6"/>
    <m/>
    <s v="Finalizado"/>
    <x v="0"/>
    <m/>
    <m/>
    <m/>
    <m/>
    <m/>
    <m/>
  </r>
  <r>
    <n v="520"/>
    <x v="4"/>
    <x v="9"/>
    <d v="2024-07-18T00:00:00"/>
    <s v="PEVR641013HTCRDB04"/>
    <m/>
    <s v="Rechazado"/>
    <x v="1"/>
    <s v="favor de integrar al expediente el ticket de pago predial que indica que ya esta al corriente de pago"/>
    <s v="Falta de requisitos solicitados"/>
    <m/>
    <m/>
    <m/>
    <m/>
  </r>
  <r>
    <n v="519"/>
    <x v="3"/>
    <x v="8"/>
    <d v="2024-07-17T00:00:00"/>
    <s v="EAJF930503MDFSMR08"/>
    <m/>
    <s v="Rechazado"/>
    <x v="1"/>
    <s v="EL MOTIVO DEL RECHAZO ES POR QUE ESTA INCOMPLETO EL EXPEDIENTE, FALTA LA CONSTANCIA DE SITUACION FISCAL, SI ES PERSON MORAL Y/O JURIDICA COLECTIVA, ES CONSTANCIA DE SITUACION FISCAL, ACTA CONSTITUTIVA VIGENTE, INE DEL REPRESENTANTE LEGAL. LE INVITAMOS A REALIZAR NUEVAMENTE LA SOLICITUD"/>
    <s v="Falta de requisitos solicitados"/>
    <m/>
    <m/>
    <m/>
    <m/>
  </r>
  <r>
    <n v="518"/>
    <x v="1"/>
    <x v="1"/>
    <d v="2024-07-17T00:00:00"/>
    <s v="SALH920317HTCLNL01"/>
    <m/>
    <s v="Rechazado"/>
    <x v="1"/>
    <s v="POR SUPERAR EL TIEMPO OTORGADO PARA EFECTUAR EL PAGO CORRESPONDIENTE, SE RECHAZA SU TRAMITE DE SOLICTUD DE ACTA."/>
    <s v="Por superar el tiempo otorgado para el pago correspondiente del trámite"/>
    <m/>
    <m/>
    <m/>
    <m/>
  </r>
  <r>
    <n v="517"/>
    <x v="1"/>
    <x v="1"/>
    <d v="2024-07-17T00:00:00"/>
    <s v="CAHI940901HTCLRR07"/>
    <m/>
    <s v="Rechazado"/>
    <x v="1"/>
    <s v="POR SUPERAR EL TIEMPO OTORGADO PARA EFECTUAR EL PAGO CORRESPONDIENTE, SE RECHAZA SU TRAMITE DE SOLICTUD DE ACTA."/>
    <s v="Por superar el tiempo otorgado para el pago correspondiente del trámite"/>
    <m/>
    <m/>
    <m/>
    <m/>
  </r>
  <r>
    <n v="516"/>
    <x v="3"/>
    <x v="6"/>
    <d v="2024-07-17T00:00:00"/>
    <s v="BME220523C64"/>
    <m/>
    <s v="Rechazado"/>
    <x v="1"/>
    <s v="LA FECHA DE LA SOLICITUD DEBERA SER DEL DIA QUE SE SUBE EL EXPEDIENTE. EN EL DOMICILIO DEL LOCAL ES CIRCUITO INTERIOR CARLOS....(NO PERIFERICO) - DEBERA SUBIR LA CONSTANCIA DE PROTECCION CIVIL (NO PAGO DE LA MISMA) - LAS FOTOS ( 2 DEL EXTERIOR Y 2 DEL INTERIOR) DEBEN SER EN UNA SOLA HOJA - NO SUBIR DOCUMENTACION NO REQUERIDA (RECIBO DE AGUA NI CONSTANCIA DE USO DE SUELO)"/>
    <s v="información erronea o no corresponde a lo solicitado"/>
    <m/>
    <m/>
    <m/>
    <m/>
  </r>
  <r>
    <n v="515"/>
    <x v="0"/>
    <x v="4"/>
    <d v="2024-07-17T00:00:00"/>
    <s v="VICO750627HTCDSS03"/>
    <m/>
    <s v="Rechazado"/>
    <x v="1"/>
    <s v="Favor de anexar copia de carta compromiso"/>
    <s v="Falta de requisitos solicitados"/>
    <m/>
    <m/>
    <m/>
    <m/>
  </r>
  <r>
    <n v="514"/>
    <x v="3"/>
    <x v="8"/>
    <d v="2024-07-17T00:00:00"/>
    <s v="ISE1112039E6"/>
    <m/>
    <s v="Rechazado"/>
    <x v="1"/>
    <s v="EL MOTIVO DEL RECHAZO DE LA SOLICITUD CON FOLIO 514, ES POR QUE SE ENCUENTRA ACTUALMENVE VIGENTE LE QUEDAN 55 DIAS PARA QUE ESTE VENCIDA, SALUDOS CORDIALES."/>
    <s v="información erronea o no corresponde a lo solicitado"/>
    <m/>
    <m/>
    <m/>
    <m/>
  </r>
  <r>
    <n v="513"/>
    <x v="0"/>
    <x v="4"/>
    <d v="2024-07-17T00:00:00"/>
    <s v="MEAO960523HTCNGS01_x000a__x000a_"/>
    <m/>
    <s v="Finalizado"/>
    <x v="0"/>
    <m/>
    <m/>
    <m/>
    <m/>
    <m/>
    <m/>
  </r>
  <r>
    <n v="512"/>
    <x v="1"/>
    <x v="1"/>
    <d v="2024-07-17T00:00:00"/>
    <s v="QUSR800912HTCBBN08"/>
    <m/>
    <s v="Finalizado"/>
    <x v="0"/>
    <m/>
    <m/>
    <m/>
    <d v="2024-07-18T00:00:00"/>
    <m/>
    <m/>
  </r>
  <r>
    <n v="511"/>
    <x v="1"/>
    <x v="1"/>
    <d v="2024-07-16T00:00:00"/>
    <s v="SUGJ641029HTCMSN08"/>
    <m/>
    <s v="Finalizado"/>
    <x v="0"/>
    <m/>
    <m/>
    <m/>
    <m/>
    <m/>
    <m/>
  </r>
  <r>
    <n v="510"/>
    <x v="1"/>
    <x v="1"/>
    <d v="2024-07-16T00:00:00"/>
    <s v="SOOM600711HTCSRN09"/>
    <m/>
    <s v="Finalizado"/>
    <x v="0"/>
    <m/>
    <m/>
    <m/>
    <m/>
    <m/>
    <m/>
  </r>
  <r>
    <n v="509"/>
    <x v="0"/>
    <x v="4"/>
    <d v="2024-07-16T00:00:00"/>
    <s v="MEAO960523HTCNGS01"/>
    <m/>
    <s v="Rechazado"/>
    <x v="1"/>
    <s v="Le invitamos a reiniciar el proceso, anexando los siguientes documentos faltantes: -Copia de declaración anual de impuestos federales (ISR, IVA, IETU) del último ejercicio fiscal -Carta compromiso, la cual puede encontrarla en el catálogo de trámites y servicios&gt;inscripción para alta en el padrón de proveedores (persona física), en la sección de formatos como Formato de solicitud 3"/>
    <s v="Falta de requisitos solicitados"/>
    <m/>
    <m/>
    <m/>
    <m/>
  </r>
  <r>
    <n v="508"/>
    <x v="1"/>
    <x v="1"/>
    <d v="2024-07-16T00:00:00"/>
    <s v="PEDT150529MTCRMNA6"/>
    <m/>
    <s v="Finalizado"/>
    <x v="0"/>
    <m/>
    <m/>
    <m/>
    <d v="2024-07-16T00:00:00"/>
    <m/>
    <m/>
  </r>
  <r>
    <n v="507"/>
    <x v="4"/>
    <x v="9"/>
    <d v="2024-07-15T00:00:00"/>
    <s v="LOAC820722HTCPGR08"/>
    <m/>
    <s v="Finalizado"/>
    <x v="0"/>
    <m/>
    <m/>
    <m/>
    <m/>
    <m/>
    <m/>
  </r>
  <r>
    <n v="506"/>
    <x v="1"/>
    <x v="1"/>
    <d v="2024-07-15T00:00:00"/>
    <s v="FORR601023HCSLMF02"/>
    <m/>
    <s v="Rechazado"/>
    <x v="1"/>
    <s v="POR SUPERAR EL TIEMPO OTORGADO PARA EFECTUAR EL PAGO CORRESPONDIENTE, SE RECHAZA SU TRAMITE DE SOLICTUD DE ACTA."/>
    <s v="Por superar el tiempo otorgado para el pago correspondiente del trámite"/>
    <m/>
    <m/>
    <m/>
    <m/>
  </r>
  <r>
    <n v="505"/>
    <x v="0"/>
    <x v="0"/>
    <d v="2024-07-15T00:00:00"/>
    <s v="AME170828AI6"/>
    <m/>
    <s v="Rechazado"/>
    <x v="1"/>
    <s v="Para dar continuación al trámite alta en el padrón de proveedores favor de corregir los siguientes datos, así mismo, anexar documento faltante: -En la Solicitud de alta no es posible otorgar el rubro 023 Insumo agropecuarios y alimentos balanceados, ya que no se relaciona con alguna de sus actividades económicas descritas en la constancia de situación fiscal -El abono en cuenta requerido debe ser expedido por la Dirección de Finanzas MUNICIPAL, debidamente sellado y firmado, (el formato que nos hizo llegar es correspondiente al estado no al municipio.) -La fecha de la solicitud para inscripción debe ser la del último documento expedido o posterior a este, dentro del mismo mes."/>
    <s v="Formato de Solicitud no fue debidamente llenada y falta de requisitos"/>
    <m/>
    <m/>
    <m/>
    <m/>
  </r>
  <r>
    <n v="504"/>
    <x v="3"/>
    <x v="8"/>
    <d v="2024-07-15T00:00:00"/>
    <s v="GTU1304047B1"/>
    <m/>
    <s v="Finalizado"/>
    <x v="0"/>
    <m/>
    <m/>
    <m/>
    <d v="2024-07-15T00:00:00"/>
    <m/>
    <m/>
  </r>
  <r>
    <n v="503"/>
    <x v="3"/>
    <x v="8"/>
    <d v="2024-07-15T00:00:00"/>
    <s v="EAFY740424MVZSGD09"/>
    <m/>
    <s v="Finalizado"/>
    <x v="0"/>
    <m/>
    <m/>
    <m/>
    <d v="2024-07-15T00:00:00"/>
    <m/>
    <m/>
  </r>
  <r>
    <n v="502"/>
    <x v="1"/>
    <x v="1"/>
    <d v="2024-07-14T00:00:00"/>
    <s v="LECA910725MTCNHL07"/>
    <m/>
    <s v="Finalizado"/>
    <x v="0"/>
    <m/>
    <m/>
    <m/>
    <d v="2024-07-15T00:00:00"/>
    <m/>
    <m/>
  </r>
  <r>
    <n v="501"/>
    <x v="1"/>
    <x v="1"/>
    <d v="2024-07-14T00:00:00"/>
    <s v="PEGA861106MCSRRL02"/>
    <m/>
    <s v="Rechazado"/>
    <x v="1"/>
    <s v="POR SUPERAR EL TIEMPO OTORGADO PARA EFECTUAR EL PAGO CORRESPONDIENTE, SE RECHAZA SU TRAMITE DE SOLICTUD DE ACTA."/>
    <s v="Por superar el tiempo otorgado para el pago correspondiente del trámite"/>
    <m/>
    <m/>
    <m/>
    <m/>
  </r>
  <r>
    <n v="500"/>
    <x v="1"/>
    <x v="1"/>
    <d v="2024-07-13T00:00:00"/>
    <s v="PEHG141014HTCRRRA4"/>
    <m/>
    <s v="Rechazado"/>
    <x v="1"/>
    <s v="POR SUPERAR EL TIEMPO OTORGADO PARA EFECTUAR EL PAGO CORRESPONDIENTE, SE RECHAZA SU TRAMITE DE SOLICTUD DE ACTA."/>
    <s v="Por superar el tiempo otorgado para el pago correspondiente del trámite"/>
    <m/>
    <m/>
    <m/>
    <m/>
  </r>
  <r>
    <n v="499"/>
    <x v="1"/>
    <x v="1"/>
    <d v="2024-07-12T00:00:00"/>
    <s v="_x0009__x000a_JIBA830702HTCMTG04"/>
    <m/>
    <s v="Rechazado"/>
    <x v="1"/>
    <s v="POR SUPERAR EL TIEMPO OTORGADO PARA EFECTUAR EL PAGO CORRESPONDIENTE, SE RECHAZA SU TRAMITE DE SOLICTUD DE ACTA."/>
    <s v="Por superar el tiempo otorgado para el pago correspondiente del trámite"/>
    <m/>
    <m/>
    <m/>
    <m/>
  </r>
  <r>
    <n v="498"/>
    <x v="3"/>
    <x v="6"/>
    <d v="2024-07-12T00:00:00"/>
    <s v="FSI970908ML5"/>
    <m/>
    <s v="Finalizado"/>
    <x v="0"/>
    <m/>
    <m/>
    <m/>
    <m/>
    <m/>
    <m/>
  </r>
  <r>
    <n v="497"/>
    <x v="3"/>
    <x v="8"/>
    <d v="2024-07-12T00:00:00"/>
    <s v="SAPP200611P10"/>
    <m/>
    <s v="Finalizado"/>
    <x v="0"/>
    <m/>
    <m/>
    <m/>
    <d v="2024-07-15T00:00:00"/>
    <m/>
    <m/>
  </r>
  <r>
    <n v="496"/>
    <x v="0"/>
    <x v="0"/>
    <d v="2024-07-12T00:00:00"/>
    <s v="GTU1304047B1"/>
    <m/>
    <s v="Rechazado"/>
    <x v="1"/>
    <s v="Agradeciendo su pronta respuesta, se le hace de su conocimiento los siguientes puntos a considerar para poder continuar con el trámite de alta al padrón de proveedores del municipio de centro: Anexar los siguientes documentos faltantes: -Opinión positiva de cumplimiento de obligación fiscal estatal (Art. 34 BIS) *con vigencia de 6 días hábiles de acuerdo con la fecha del formato de solicitud -Constancia de cumplimiento de obligaciones fiscales municipales *con vigencia de 6 días hábiles de acuerdo a la fecha del formato de solicitud -Copia del formato de abono en cuenta sellado y firmado por la Dirección de Finanzas Municipal actualizado. Modificar solicitud de alta para proveedores, indicando rubros correspondientes a su actividad económica, con base al Catálogo de Rubros para ingreso al padrón de proveedores del municipio del centro, que se encuentra en la sección de formatos como &quot;Formato de solicitud 2&quot; en el portal de trámites y servicios del gobierno de centro. En su caso el rubro que le corresponde es el 033Arrendamiento de maquinaria, equipo industrial y vehículos. * Una vez todos los documentos reunidos considerar la fecha del último documento solicitado para la fecha de Solicitud para inscripción en el padrón de proveedores."/>
    <s v="Falta de requisitos solicitados"/>
    <d v="2024-07-12T00:00:00"/>
    <m/>
    <m/>
    <m/>
  </r>
  <r>
    <n v="495"/>
    <x v="5"/>
    <x v="17"/>
    <d v="2024-07-12T00:00:00"/>
    <s v="_x0009__x000a_HEHM630310HTCRRN09"/>
    <m/>
    <s v="Finalizado"/>
    <x v="0"/>
    <m/>
    <m/>
    <m/>
    <d v="2024-07-16T00:00:00"/>
    <m/>
    <m/>
  </r>
  <r>
    <n v="494"/>
    <x v="1"/>
    <x v="1"/>
    <d v="2024-07-11T00:00:00"/>
    <s v="OECT760327MTCRSL01"/>
    <m/>
    <s v="Finalizado"/>
    <x v="0"/>
    <m/>
    <m/>
    <m/>
    <d v="2024-07-15T00:00:00"/>
    <m/>
    <m/>
  </r>
  <r>
    <n v="493"/>
    <x v="4"/>
    <x v="12"/>
    <d v="2024-07-11T00:00:00"/>
    <s v="GALR790206HCSRPM01"/>
    <m/>
    <s v="Rechazado"/>
    <x v="1"/>
    <s v="LA SOLICITUD DEBE SER FIRMADA POR EL SOLICITANTE Y EL APODERADO LEGAL DE LA EMPRESA, SEGUN ESCRITURA ERNESTO MARIN DIAZ, SI EXISTE OTRA CONSTANCIA NOTARIAL O PODER A NORME DE JOSE RAMON GARCIA LOPEZ, DEBE SER INEDRAGO AL EXPEDIENTE SI ESTA INDICANDO QUE ES OBRA NUEVA DEBE ESPECIFICAR LOS METROS CUADRADOS A CONSTRUIR EN EL ESPACIO INDICADO EN EL ESPACIO DE INDICAR GIRO DEBE SER MAS ESPECIFICO SI SE TRADA DE UN RESTAURANTE O COMEDOR EN EL ESPACIO DE DESCRIPCIÓN DEL PROYECTO DEBE DESCRIBIR QUE OBRA VA A REALIZAR DEBE INTEGRAR EL PLANO DEL PREDIO DE ACUERDO AL PLANO MUESTRA INDICADO EN LA PAGINA DE LA PLATAFORMA"/>
    <s v="Formato de Solicitud no fue debidamente llenada y falta de requisitos"/>
    <m/>
    <m/>
    <m/>
    <m/>
  </r>
  <r>
    <n v="492"/>
    <x v="0"/>
    <x v="4"/>
    <d v="2024-07-11T00:00:00"/>
    <s v="_x0009__x000a_PEED990717MTCRSN09"/>
    <m/>
    <s v="Finalizado"/>
    <x v="0"/>
    <m/>
    <m/>
    <m/>
    <m/>
    <m/>
    <m/>
  </r>
  <r>
    <n v="491"/>
    <x v="1"/>
    <x v="1"/>
    <d v="2024-07-11T00:00:00"/>
    <s v="CUAA850909MTCRLN09"/>
    <m/>
    <s v="Finalizado"/>
    <x v="0"/>
    <m/>
    <m/>
    <m/>
    <d v="2024-07-12T00:00:00"/>
    <m/>
    <m/>
  </r>
  <r>
    <n v="490"/>
    <x v="1"/>
    <x v="1"/>
    <d v="2024-07-11T00:00:00"/>
    <s v="CUAA850909MTCRLN09"/>
    <m/>
    <s v="Finalizado"/>
    <x v="0"/>
    <m/>
    <m/>
    <m/>
    <d v="2024-07-12T00:00:00"/>
    <m/>
    <m/>
  </r>
  <r>
    <n v="489"/>
    <x v="1"/>
    <x v="1"/>
    <d v="2024-07-11T00:00:00"/>
    <s v="CUPJ900701MTCRRL01"/>
    <m/>
    <s v="Finalizado"/>
    <x v="0"/>
    <m/>
    <m/>
    <m/>
    <d v="2024-07-12T00:00:00"/>
    <m/>
    <m/>
  </r>
  <r>
    <n v="488"/>
    <x v="1"/>
    <x v="1"/>
    <d v="2024-07-11T00:00:00"/>
    <s v="_x0009__x000a_CACR801121HTCMRB05"/>
    <m/>
    <s v="Finalizado"/>
    <x v="0"/>
    <m/>
    <m/>
    <m/>
    <d v="2024-07-12T00:00:00"/>
    <m/>
    <m/>
  </r>
  <r>
    <n v="487"/>
    <x v="1"/>
    <x v="1"/>
    <d v="2024-07-11T00:00:00"/>
    <s v="_x0009__x000a_CACR801121HTCMRB05"/>
    <m/>
    <s v="Finalizado"/>
    <x v="0"/>
    <m/>
    <m/>
    <m/>
    <m/>
    <m/>
    <m/>
  </r>
  <r>
    <n v="486"/>
    <x v="0"/>
    <x v="0"/>
    <d v="2024-07-11T00:00:00"/>
    <s v="GTU1304047B1"/>
    <m/>
    <s v="Rechazado"/>
    <x v="1"/>
    <s v="Con base a los requerimientos para alta en el padrón de proveedores del municipio de centro descritos en la plataforma tramites.villahermosa.gob.mx, le invitamos a iniciar de nuevo su proceso tomando en cuenta los requisitos y formatos expuestos en portal de trámites y servicios del centro, ya antes mencionado, así como las siguientes observaciones: -Solicitud para inscripción en el padrón debe ir firmada por el REPRESENTANTE LEGAL -Copia de identificación vigente aumentada al 200%, del REPRESENTANTE LEGAL -Copia simple del acta certificada por notario público, del acta constitutiva y reforma inscritas en el registro público y de la propiedad y del comercio (RESALTAR LA PARTE DONDE APAREZCA EL NOMBRE DEL REPRESENTANTE LEGAL) -Integrar los documentos faltantes"/>
    <s v="Falta de requisitos solicitados"/>
    <m/>
    <m/>
    <m/>
    <m/>
  </r>
  <r>
    <n v="485"/>
    <x v="3"/>
    <x v="6"/>
    <d v="2024-07-11T00:00:00"/>
    <s v="FSI970908ML5"/>
    <m/>
    <s v="Rechazado"/>
    <x v="1"/>
    <s v="CORREGIR FORMATO DE SOLICITUD EN EL DOMICILIO DEL ESTABLECIMIENTO (DEBE DECIR POBLACION: CENTRO) CORREGIR LA CUENTA PREDIAL EN EL FORMATO DE SOLICITUD SUBIR TICKET DE AGUA RECIENTE (MAY/JUN) NO SUBIR DOCUMENTOS DE MAS (TICKET DE COBRO DE ESTUDIO DE FACTIBILIDAD)"/>
    <s v="Formato de Solicitud no fue debidamente llenada y falta de requisitos"/>
    <m/>
    <m/>
    <m/>
    <m/>
  </r>
  <r>
    <n v="484"/>
    <x v="3"/>
    <x v="6"/>
    <d v="2024-07-11T00:00:00"/>
    <s v="FSI970908ML5"/>
    <m/>
    <s v="Finalizado"/>
    <x v="0"/>
    <m/>
    <m/>
    <m/>
    <m/>
    <m/>
    <m/>
  </r>
  <r>
    <n v="483"/>
    <x v="3"/>
    <x v="8"/>
    <d v="2024-07-10T00:00:00"/>
    <s v="PRE050627637"/>
    <m/>
    <s v="Finalizado"/>
    <x v="0"/>
    <m/>
    <m/>
    <m/>
    <d v="2024-07-15T00:00:00"/>
    <m/>
    <m/>
  </r>
  <r>
    <n v="482"/>
    <x v="3"/>
    <x v="8"/>
    <d v="2024-07-10T00:00:00"/>
    <s v="PRE050627637"/>
    <m/>
    <s v="Rechazado"/>
    <x v="1"/>
    <s v="El motivo del rechazo es que hace falta la Constancia de Situación Fiscal del SAT, se le invita a realizar nuevamente el tramite con la documentación completa, saludos cordiales."/>
    <s v="Falta de requisitos solicitados"/>
    <d v="2024-07-10T00:00:00"/>
    <m/>
    <m/>
    <m/>
  </r>
  <r>
    <n v="481"/>
    <x v="0"/>
    <x v="4"/>
    <d v="2024-07-10T00:00:00"/>
    <s v="PEED990717MTCRSN09"/>
    <m/>
    <s v="Rechazado"/>
    <x v="1"/>
    <s v="Con relación a los requisitos y formatos requeridos para el alta en el padrón de proveedores como persona física, se le hace de su conocimiento que para continuar con su trámite deberá también anexar la Carta compromiso, la cual podrá encontrarla como &quot;Formato de solicitud 3&quot; en el portal de trámites y servicios del gobierno de centro, agradeciendo su colaboración e interés se le invita a comenzar nuevamente el trámite ya con el documento faltante anexado."/>
    <s v="Falta de requisitos solicitados"/>
    <m/>
    <m/>
    <m/>
    <m/>
  </r>
  <r>
    <n v="480"/>
    <x v="3"/>
    <x v="6"/>
    <d v="2024-07-10T00:00:00"/>
    <s v="FSI970908ML5"/>
    <m/>
    <s v="Rechazado"/>
    <x v="1"/>
    <s v="EL GIRO DE LA CONSTACIA DE PROTECCIÓN CIVIL NO CORRESPONDE A LA ACTIVIDAD REALIZA EN SU ESTABLECIMIENTO."/>
    <s v="información erronea o no corresponde a lo solicitado"/>
    <m/>
    <m/>
    <m/>
    <m/>
  </r>
  <r>
    <n v="479"/>
    <x v="3"/>
    <x v="6"/>
    <d v="2024-07-10T00:00:00"/>
    <s v="FSI970908ML5"/>
    <m/>
    <s v="Rechazado"/>
    <x v="1"/>
    <s v="EL GIRO DE LA CONSTACIA DE PROTECCIÓN CIVIL NO CORRESPONDE A LA ACTIVIDAD REALIZA EN SU ESTABLECIMIENTO."/>
    <s v="información erronea o no corresponde a lo solicitado"/>
    <m/>
    <m/>
    <m/>
    <m/>
  </r>
  <r>
    <n v="478"/>
    <x v="3"/>
    <x v="6"/>
    <d v="2024-07-10T00:00:00"/>
    <s v="FSI970908ML5"/>
    <m/>
    <s v="Rechazado"/>
    <x v="1"/>
    <s v="EL GIRO DE LA CONSTACIA DE PROTECCIÓN CIVIL NO CORRESPONDE A LA ACTIVIDAD REALIZA EN SU ESTABLECIMIENTO."/>
    <s v="información erronea o no corresponde a lo solicitado"/>
    <m/>
    <m/>
    <m/>
    <m/>
  </r>
  <r>
    <n v="477"/>
    <x v="1"/>
    <x v="1"/>
    <d v="2024-07-09T00:00:00"/>
    <s v="_x0009__x000a_RABF660430HTCMRL06"/>
    <m/>
    <s v="Rechazado"/>
    <x v="1"/>
    <s v="POR SUPERAR EL TIEMPO OTORGADO PARA EFECTUAR EL PAGO CORRESPONDIENTE, SE RECHAZA SU TRAMITE DE SOLICTUD DE ACTA."/>
    <s v="Por superar el tiempo otorgado para el pago correspondiente del trámite"/>
    <m/>
    <m/>
    <m/>
    <m/>
  </r>
  <r>
    <n v="476"/>
    <x v="3"/>
    <x v="6"/>
    <d v="2024-07-09T00:00:00"/>
    <s v="FSI970908ML5"/>
    <m/>
    <s v="Rechazado"/>
    <x v="1"/>
    <s v="DEBERA COLOCAR NUMERO DE EMPLEADOS NO RANGO SUBIR CONSTANCIA DE SITUACION FISCAL"/>
    <s v="Formato de Solicitud no fue debidamente llenada y falta de requisitos"/>
    <d v="2024-07-10T00:00:00"/>
    <m/>
    <m/>
    <m/>
  </r>
  <r>
    <n v="475"/>
    <x v="3"/>
    <x v="6"/>
    <d v="2024-07-09T00:00:00"/>
    <s v="FSI970908ML5"/>
    <m/>
    <s v="Rechazado"/>
    <x v="1"/>
    <s v="DEBERA COLOCAR EL NUMERO DE EMPLEADOS QUE TIENE EN LA SUCURSAL NO EL RANGO DE EMPLEADOS. SUBIR LA CONSTANCIA DE SITUACION FISCAL."/>
    <s v="Formato de Solicitud no fue debidamente llenada y falta de requisitos"/>
    <d v="2024-07-10T00:00:00"/>
    <m/>
    <m/>
    <m/>
  </r>
  <r>
    <n v="474"/>
    <x v="3"/>
    <x v="6"/>
    <d v="2024-07-09T00:00:00"/>
    <s v="FSI970908ML5"/>
    <m/>
    <s v="Rechazado"/>
    <x v="1"/>
    <s v="_x0009__x000a_DEBERA RELLENAR CORRECTAMENTE LA SOLICITUD SUBIR CONSTANCIA DE SITUACION FISCAL"/>
    <s v="Formato de Solicitud no fue debidamente llenada y falta de requisitos"/>
    <m/>
    <m/>
    <m/>
    <m/>
  </r>
  <r>
    <n v="473"/>
    <x v="3"/>
    <x v="6"/>
    <d v="2024-07-09T00:00:00"/>
    <s v="_x0009__x000a_VARE911023MVZZDL07"/>
    <m/>
    <s v="Rechazado"/>
    <x v="1"/>
    <s v="DEBERA RELLENAR CORRECTAMENTE LA SOLICITUD CARGAR DE MANERA CORRECTA LOS DOCUMENTOS, LA LICENCIA DE FUNCIONAMIENTO ESTA INCOMPLETA."/>
    <s v="Formato de Solicitud no fue debidamente llenada y falta de requisitos"/>
    <d v="2024-07-09T00:00:00"/>
    <m/>
    <m/>
    <m/>
  </r>
  <r>
    <n v="472"/>
    <x v="3"/>
    <x v="6"/>
    <d v="2024-07-09T00:00:00"/>
    <s v="BME220523C64"/>
    <m/>
    <s v="Rechazado"/>
    <x v="1"/>
    <s v="DEBERA PONERLE FECHA A LA SOLICITUD DEL DIA QUE SE SUBE LA DOCUMENTACION FIRMA DEL REPRESENTANTE LEGAL SUBIR CONSTANCIA DE PROTECCION CIVIL SUBIR FOTOS (2 DEL EXTERIOR Y 2 DEL INTERIOR LAS 4 FOTOS EN UNA SOLA HOJA) TODA LA DOCUMENTACION DEBERA SUBIRSE EN FORMATO PDF"/>
    <s v="Formato de Solicitud no fue debidamente llenada y falta de requisitos"/>
    <d v="2024-07-09T00:00:00"/>
    <m/>
    <m/>
    <m/>
  </r>
  <r>
    <n v="471"/>
    <x v="4"/>
    <x v="12"/>
    <d v="2024-07-09T00:00:00"/>
    <s v="VILS010220MTCDPRA1"/>
    <m/>
    <s v="Finalizado"/>
    <x v="0"/>
    <m/>
    <m/>
    <m/>
    <d v="2024-07-09T00:00:00"/>
    <m/>
    <m/>
  </r>
  <r>
    <n v="470"/>
    <x v="3"/>
    <x v="8"/>
    <d v="2024-07-09T00:00:00"/>
    <s v="_x0009__x000a_EAFY740424MVZSGD09"/>
    <m/>
    <s v="Finalizado"/>
    <x v="0"/>
    <m/>
    <m/>
    <m/>
    <d v="2024-07-09T00:00:00"/>
    <m/>
    <m/>
  </r>
  <r>
    <n v="469"/>
    <x v="1"/>
    <x v="1"/>
    <d v="2024-07-08T00:00:00"/>
    <s v="SAHA940604MTCRRR02"/>
    <m/>
    <s v="Finalizado"/>
    <x v="0"/>
    <m/>
    <m/>
    <m/>
    <d v="2024-07-08T00:00:00"/>
    <m/>
    <m/>
  </r>
  <r>
    <n v="468"/>
    <x v="1"/>
    <x v="1"/>
    <d v="2024-07-08T00:00:00"/>
    <s v="RABR801005HTCMTF08"/>
    <m/>
    <s v="Rechazado"/>
    <x v="1"/>
    <s v="POR SUPERAR EL TIEMPO OTORGADO PARA EFECTUAR EL PAGO CORRESPONDIENTE, SE RECHAZA SU TRAMITE DE SOLICTUD DE ACTA."/>
    <s v="Por superar el tiempo otorgado para el pago correspondiente del trámite"/>
    <m/>
    <m/>
    <m/>
    <m/>
  </r>
  <r>
    <n v="467"/>
    <x v="1"/>
    <x v="1"/>
    <d v="2024-07-08T00:00:00"/>
    <s v="GOLG570124MTCNPR02"/>
    <m/>
    <s v="Rechazado"/>
    <x v="1"/>
    <s v="POR SUPERAR EL TIEMPO OTORGADO PARA EFECTUAR EL PAGO CORRESPONDIENTE, SE RECHAZA SU TRAMITE DE SOLICTUD DE ACTA."/>
    <s v="Por superar el tiempo otorgado para el pago correspondiente del trámite"/>
    <m/>
    <m/>
    <m/>
    <m/>
  </r>
  <r>
    <n v="466"/>
    <x v="5"/>
    <x v="17"/>
    <d v="2024-07-08T00:00:00"/>
    <s v="SAMM011008HTCNRGA6"/>
    <m/>
    <s v="Finalizado"/>
    <x v="0"/>
    <m/>
    <m/>
    <m/>
    <d v="2024-07-16T00:00:00"/>
    <m/>
    <m/>
  </r>
  <r>
    <n v="465"/>
    <x v="3"/>
    <x v="8"/>
    <d v="2024-07-08T00:00:00"/>
    <s v="MEAO960523HTCNGS01"/>
    <m/>
    <s v="Rechazado"/>
    <x v="1"/>
    <s v="SE CANCELA PORQUE TIENE EL FOLIO 445, PENDIENTE DE PAGO."/>
    <s v="Duplicidad de trámite"/>
    <m/>
    <m/>
    <m/>
    <m/>
  </r>
  <r>
    <n v="464"/>
    <x v="1"/>
    <x v="1"/>
    <d v="2024-07-07T00:00:00"/>
    <s v="COBN720904MTCLLT02"/>
    <m/>
    <s v="Rechazado"/>
    <x v="1"/>
    <s v="POR SUPERAR EL TIEMPO OTORGADO PARA EFECTUAR EL PAGO CORRESPONDIENTE, SE RECHAZA SU TRAMITE DE SOLICTUD DE ACTA."/>
    <s v="Por superar el tiempo otorgado para el pago correspondiente del trámite"/>
    <m/>
    <m/>
    <m/>
    <m/>
  </r>
  <r>
    <n v="463"/>
    <x v="1"/>
    <x v="1"/>
    <d v="2024-07-06T00:00:00"/>
    <s v="_x0009__x000a_YEMA811015MTCXND09"/>
    <m/>
    <s v="Finalizado"/>
    <x v="0"/>
    <m/>
    <m/>
    <m/>
    <d v="2024-07-08T00:00:00"/>
    <m/>
    <m/>
  </r>
  <r>
    <n v="462"/>
    <x v="1"/>
    <x v="1"/>
    <d v="2024-07-05T00:00:00"/>
    <s v="_x0009__x000a_GACM840720MTCRRX07"/>
    <m/>
    <s v="Rechazado"/>
    <x v="1"/>
    <s v="POR SUPERAR EL TIEMPO OTORGADO PARA EFECTUAR EL PAGO CORRESPONDIENTE, SE RECHAZA SU TRAMITE DE SOLICTUD DE ACTA."/>
    <s v="Por superar el tiempo otorgado para el pago correspondiente del trámite"/>
    <m/>
    <m/>
    <m/>
    <m/>
  </r>
  <r>
    <n v="461"/>
    <x v="4"/>
    <x v="9"/>
    <d v="2024-07-05T00:00:00"/>
    <s v="_x0009__x000a_GOGG830811HHGNRS08"/>
    <m/>
    <s v="Finalizado"/>
    <x v="0"/>
    <m/>
    <m/>
    <m/>
    <d v="2024-07-09T00:00:00"/>
    <m/>
    <m/>
  </r>
  <r>
    <n v="460"/>
    <x v="6"/>
    <x v="19"/>
    <d v="2024-07-05T00:00:00"/>
    <s v="GIT0802279B8"/>
    <m/>
    <s v="Finalizado"/>
    <x v="0"/>
    <m/>
    <m/>
    <m/>
    <m/>
    <m/>
    <m/>
  </r>
  <r>
    <n v="459"/>
    <x v="1"/>
    <x v="1"/>
    <d v="2024-07-04T00:00:00"/>
    <s v="_x0009__x000a_HERN890224MTCRYN09"/>
    <m/>
    <s v="Rechazado"/>
    <x v="1"/>
    <s v="POR SUPERAR EL TIEMPO OTORGADO PARA EFECTUAR EL PAGO CORRESPONDIENTE, SE RECHAZA SU TRAMITE DE SOLICTUD DE ACTA."/>
    <s v="Por superar el tiempo otorgado para el pago correspondiente del trámite"/>
    <m/>
    <m/>
    <m/>
    <m/>
  </r>
  <r>
    <n v="458"/>
    <x v="4"/>
    <x v="9"/>
    <d v="2024-07-03T00:00:00"/>
    <s v="LOAC820722HTCPGR08"/>
    <m/>
    <s v="Rechazado"/>
    <x v="1"/>
    <s v="DEBERA DE ANEXAR UN PLANO LEGIBLE, YA QUE DATOS IMPORTANTES DE ESTE NO SON APRECIABLES"/>
    <s v="Documentación no legible"/>
    <m/>
    <m/>
    <m/>
    <m/>
  </r>
  <r>
    <n v="457"/>
    <x v="4"/>
    <x v="12"/>
    <d v="2024-07-03T00:00:00"/>
    <s v="LOAC820722HTCPGR09"/>
    <m/>
    <s v="Finalizado"/>
    <x v="0"/>
    <m/>
    <m/>
    <m/>
    <d v="2024-07-05T00:00:00"/>
    <m/>
    <m/>
  </r>
  <r>
    <n v="456"/>
    <x v="1"/>
    <x v="1"/>
    <d v="2024-07-03T00:00:00"/>
    <s v="GALX870403MTCRPR06"/>
    <m/>
    <s v="Finalizado"/>
    <x v="0"/>
    <m/>
    <m/>
    <m/>
    <d v="2024-07-03T00:00:00"/>
    <m/>
    <m/>
  </r>
  <r>
    <n v="455"/>
    <x v="4"/>
    <x v="12"/>
    <d v="2024-07-03T00:00:00"/>
    <s v="VILS010220MTCDPRA1"/>
    <m/>
    <s v="Finalizado"/>
    <x v="0"/>
    <m/>
    <m/>
    <m/>
    <d v="2024-07-03T00:00:00"/>
    <m/>
    <m/>
  </r>
  <r>
    <n v="454"/>
    <x v="4"/>
    <x v="9"/>
    <d v="2024-07-03T00:00:00"/>
    <s v="VILS010220MTCDPRA1"/>
    <m/>
    <s v="Finalizado"/>
    <x v="0"/>
    <m/>
    <m/>
    <m/>
    <d v="2024-07-08T00:00:00"/>
    <m/>
    <m/>
  </r>
  <r>
    <n v="453"/>
    <x v="4"/>
    <x v="9"/>
    <d v="2024-07-03T00:00:00"/>
    <s v="VILS010220MTCDPRA1"/>
    <m/>
    <s v="Rechazado"/>
    <x v="1"/>
    <s v="Expediente incompleto"/>
    <s v="Falta de requisitos solicitados"/>
    <m/>
    <m/>
    <m/>
    <m/>
  </r>
  <r>
    <n v="452"/>
    <x v="3"/>
    <x v="8"/>
    <d v="2024-07-03T00:00:00"/>
    <s v="JIPB800225HTCMRN03"/>
    <m/>
    <s v="Finalizado"/>
    <x v="0"/>
    <m/>
    <m/>
    <m/>
    <d v="2024-07-09T00:00:00"/>
    <m/>
    <m/>
  </r>
  <r>
    <n v="451"/>
    <x v="1"/>
    <x v="1"/>
    <d v="2024-07-02T00:00:00"/>
    <s v="_x0009__x000a_MAPG890507MTCRRD02"/>
    <m/>
    <s v="Finalizado"/>
    <x v="0"/>
    <m/>
    <m/>
    <m/>
    <d v="2024-07-02T00:00:00"/>
    <m/>
    <m/>
  </r>
  <r>
    <n v="450"/>
    <x v="3"/>
    <x v="8"/>
    <d v="2024-07-02T00:00:00"/>
    <s v="HGE181011J40"/>
    <m/>
    <s v="Finalizado"/>
    <x v="0"/>
    <m/>
    <m/>
    <m/>
    <d v="2024-07-04T00:00:00"/>
    <m/>
    <m/>
  </r>
  <r>
    <n v="449"/>
    <x v="1"/>
    <x v="2"/>
    <d v="2024-07-02T00:00:00"/>
    <s v="MOPP840309MTCRLL00"/>
    <m/>
    <s v="Finalizado"/>
    <x v="0"/>
    <m/>
    <m/>
    <m/>
    <m/>
    <m/>
    <m/>
  </r>
  <r>
    <n v="448"/>
    <x v="1"/>
    <x v="2"/>
    <d v="2024-07-02T00:00:00"/>
    <s v="MOPP840309MTCRLL00"/>
    <m/>
    <s v="Rechazado"/>
    <x v="1"/>
    <s v="falta de requisitos y actualización de las actas de nacimiento de los padres."/>
    <s v="Falta de requisitos solicitados"/>
    <m/>
    <m/>
    <m/>
    <m/>
  </r>
  <r>
    <n v="447"/>
    <x v="4"/>
    <x v="9"/>
    <d v="2024-07-02T00:00:00"/>
    <s v="VILS010220MTCDPRA1"/>
    <m/>
    <s v="Rechazado"/>
    <x v="1"/>
    <s v="_x0009__x000a_HIZO FALTA ANEXAR LA ESCRITURA, PARA CORROBORAR LOS DATOS DEL PREDIO Y ESCRITURACION"/>
    <s v="Falta de requisitos solicitados"/>
    <m/>
    <m/>
    <m/>
    <m/>
  </r>
  <r>
    <n v="446"/>
    <x v="4"/>
    <x v="9"/>
    <d v="2024-07-02T00:00:00"/>
    <s v="COCM990204U90"/>
    <m/>
    <s v="Rechazado"/>
    <x v="1"/>
    <s v="_x0009__x000a_imcompleto"/>
    <s v="Falta de requisitos solicitados"/>
    <m/>
    <m/>
    <m/>
    <m/>
  </r>
  <r>
    <n v="445"/>
    <x v="3"/>
    <x v="8"/>
    <d v="2024-07-02T00:00:00"/>
    <s v="MEAO960523HTCNGS01"/>
    <m/>
    <s v="Finalizado"/>
    <x v="0"/>
    <m/>
    <m/>
    <m/>
    <d v="2024-07-10T00:00:00"/>
    <m/>
    <m/>
  </r>
  <r>
    <n v="444"/>
    <x v="4"/>
    <x v="9"/>
    <d v="2024-07-02T00:00:00"/>
    <s v="_x0009__x000a_VILS010220MTCDPRA1"/>
    <m/>
    <s v="Rechazado"/>
    <x v="1"/>
    <s v="incompleto"/>
    <s v="Falta de requisitos solicitados"/>
    <m/>
    <m/>
    <m/>
    <m/>
  </r>
  <r>
    <n v="443"/>
    <x v="4"/>
    <x v="9"/>
    <d v="2024-07-02T00:00:00"/>
    <s v="_x0009__x000a_VILS010220MTCDPRA1"/>
    <m/>
    <s v="Rechazado"/>
    <x v="1"/>
    <s v="incompleto"/>
    <s v="Falta de requisitos solicitados"/>
    <m/>
    <m/>
    <m/>
    <m/>
  </r>
  <r>
    <n v="442"/>
    <x v="4"/>
    <x v="9"/>
    <d v="2024-07-02T00:00:00"/>
    <s v="_x0009__x000a_VILS010220MTCDPRA1"/>
    <m/>
    <s v="Rechazado"/>
    <x v="1"/>
    <s v="incompleto"/>
    <s v="Falta de requisitos solicitados"/>
    <m/>
    <m/>
    <m/>
    <m/>
  </r>
  <r>
    <n v="441"/>
    <x v="1"/>
    <x v="1"/>
    <d v="2024-07-02T00:00:00"/>
    <s v="RAPE860716MTCMRR05"/>
    <m/>
    <s v="Finalizado"/>
    <x v="0"/>
    <m/>
    <m/>
    <m/>
    <m/>
    <m/>
    <m/>
  </r>
  <r>
    <n v="440"/>
    <x v="3"/>
    <x v="8"/>
    <d v="2024-07-01T00:00:00"/>
    <s v="GAY230906SSA"/>
    <m/>
    <s v="Finalizado"/>
    <x v="0"/>
    <m/>
    <m/>
    <m/>
    <d v="2024-07-04T00:00:00"/>
    <m/>
    <m/>
  </r>
  <r>
    <n v="439"/>
    <x v="5"/>
    <x v="15"/>
    <d v="2024-07-01T00:00:00"/>
    <s v="MOAS790716HYNXRR03"/>
    <m/>
    <s v="Finalizado"/>
    <x v="0"/>
    <m/>
    <m/>
    <m/>
    <d v="2024-07-16T00:00:00"/>
    <m/>
    <m/>
  </r>
  <r>
    <n v="438"/>
    <x v="5"/>
    <x v="17"/>
    <d v="2024-07-01T00:00:00"/>
    <s v="MOAS790716HYNXRR03"/>
    <m/>
    <s v="Finalizado"/>
    <x v="0"/>
    <m/>
    <m/>
    <m/>
    <d v="2024-07-16T00:00:00"/>
    <m/>
    <m/>
  </r>
  <r>
    <n v="437"/>
    <x v="5"/>
    <x v="14"/>
    <d v="2024-07-01T00:00:00"/>
    <s v="MOAS790716HYNXRR03"/>
    <m/>
    <s v="Finalizado"/>
    <x v="0"/>
    <m/>
    <m/>
    <m/>
    <d v="2024-07-16T00:00:00"/>
    <m/>
    <m/>
  </r>
  <r>
    <n v="436"/>
    <x v="5"/>
    <x v="14"/>
    <d v="2024-07-01T00:00:00"/>
    <s v="MOAS790716HYNXRR03"/>
    <m/>
    <s v="Finalizado"/>
    <x v="0"/>
    <m/>
    <m/>
    <m/>
    <d v="2024-07-16T00:00:00"/>
    <m/>
    <m/>
  </r>
  <r>
    <n v="435"/>
    <x v="5"/>
    <x v="17"/>
    <d v="2024-07-01T00:00:00"/>
    <s v="MOAS790716HYNXRR03"/>
    <m/>
    <s v="Finalizado"/>
    <x v="0"/>
    <m/>
    <m/>
    <m/>
    <d v="2024-07-16T00:00:00"/>
    <m/>
    <m/>
  </r>
  <r>
    <n v="434"/>
    <x v="5"/>
    <x v="14"/>
    <d v="2024-07-01T00:00:00"/>
    <s v="MOAS790716HYNXRR03"/>
    <m/>
    <s v="Finalizado"/>
    <x v="0"/>
    <m/>
    <m/>
    <m/>
    <d v="2024-07-16T00:00:00"/>
    <m/>
    <m/>
  </r>
  <r>
    <n v="433"/>
    <x v="5"/>
    <x v="14"/>
    <d v="2024-07-01T00:00:00"/>
    <s v="MOAS790716HYNXRR04"/>
    <m/>
    <s v="Finalizado"/>
    <x v="0"/>
    <m/>
    <m/>
    <m/>
    <d v="2024-07-16T00:00:00"/>
    <m/>
    <m/>
  </r>
  <r>
    <n v="432"/>
    <x v="5"/>
    <x v="17"/>
    <d v="2024-07-01T00:00:00"/>
    <s v="MOAS790716HYNXRR05"/>
    <m/>
    <s v="Finalizado"/>
    <x v="0"/>
    <m/>
    <m/>
    <m/>
    <d v="2024-07-16T00:00:00"/>
    <m/>
    <m/>
  </r>
  <r>
    <n v="431"/>
    <x v="5"/>
    <x v="14"/>
    <d v="2024-07-01T00:00:00"/>
    <s v="MOAS790716HYNXRR06"/>
    <m/>
    <s v="Finalizado"/>
    <x v="0"/>
    <m/>
    <m/>
    <m/>
    <d v="2024-07-16T00:00:00"/>
    <m/>
    <m/>
  </r>
  <r>
    <n v="430"/>
    <x v="5"/>
    <x v="14"/>
    <d v="2024-07-01T00:00:00"/>
    <s v="MOAS790716HYNXRR07"/>
    <m/>
    <s v="Finalizado"/>
    <x v="0"/>
    <m/>
    <m/>
    <m/>
    <d v="2024-07-10T00:00:00"/>
    <m/>
    <m/>
  </r>
  <r>
    <n v="429"/>
    <x v="5"/>
    <x v="14"/>
    <d v="2024-07-01T00:00:00"/>
    <s v="MOAS790716HYNXRR03"/>
    <m/>
    <s v="Finalizado"/>
    <x v="0"/>
    <m/>
    <m/>
    <m/>
    <d v="2024-07-10T00:00:00"/>
    <m/>
    <m/>
  </r>
  <r>
    <n v="428"/>
    <x v="5"/>
    <x v="14"/>
    <d v="2024-07-01T00:00:00"/>
    <s v="MOAS790716HYNXRR03"/>
    <m/>
    <s v="Finalizado"/>
    <x v="0"/>
    <m/>
    <m/>
    <m/>
    <d v="2024-07-10T00:00:00"/>
    <m/>
    <m/>
  </r>
  <r>
    <n v="427"/>
    <x v="5"/>
    <x v="14"/>
    <d v="2024-07-01T00:00:00"/>
    <s v="MOAS790716HYNXRR03"/>
    <m/>
    <s v="Finalizado"/>
    <x v="0"/>
    <m/>
    <m/>
    <m/>
    <d v="2024-07-10T00:00:00"/>
    <m/>
    <m/>
  </r>
  <r>
    <n v="426"/>
    <x v="5"/>
    <x v="14"/>
    <d v="2024-07-01T00:00:00"/>
    <s v="MOAS790716HYNXRR03"/>
    <m/>
    <s v="Finalizado"/>
    <x v="0"/>
    <m/>
    <m/>
    <m/>
    <d v="2024-07-10T00:00:00"/>
    <m/>
    <m/>
  </r>
  <r>
    <n v="425"/>
    <x v="5"/>
    <x v="14"/>
    <d v="2024-07-01T00:00:00"/>
    <s v="MOAS790716HYNXRR03"/>
    <m/>
    <s v="Finalizado"/>
    <x v="0"/>
    <m/>
    <m/>
    <m/>
    <d v="2024-07-10T00:00:00"/>
    <m/>
    <m/>
  </r>
  <r>
    <n v="424"/>
    <x v="5"/>
    <x v="14"/>
    <d v="2024-07-01T00:00:00"/>
    <s v="MOAS790716HYNXRR04"/>
    <m/>
    <s v="Finalizado"/>
    <x v="0"/>
    <m/>
    <m/>
    <m/>
    <d v="2024-07-10T00:00:00"/>
    <m/>
    <m/>
  </r>
  <r>
    <n v="423"/>
    <x v="1"/>
    <x v="1"/>
    <d v="2024-07-01T00:00:00"/>
    <s v="VITJ870416HTCDLN06"/>
    <m/>
    <s v="Rechazado"/>
    <x v="1"/>
    <s v="Para tramites de Inscripcion de Acta de Divorcio por Sentencia Judicial, el tramite es presencial, debiendo entregar el oficio y sentencia debidamente certificada con anexos dependiendo los efectos de la misma."/>
    <s v="información erronea o no corresponde a lo solicitado"/>
    <m/>
    <m/>
    <m/>
    <m/>
  </r>
  <r>
    <n v="422"/>
    <x v="1"/>
    <x v="1"/>
    <d v="2024-07-01T00:00:00"/>
    <s v="AOJM910105MTCCSR08"/>
    <m/>
    <s v="Rechazado"/>
    <x v="1"/>
    <s v="POR SUPERAR EL TIEMPO OTORGADO PARA EFECTUAR EL PAGO CORRESPONDIENTE, SE RECHAZA SU TRAMITE DE SOLICTUD DE ACTA."/>
    <s v="Por superar el tiempo otorgado para el pago correspondiente del trámite"/>
    <m/>
    <m/>
    <m/>
    <m/>
  </r>
  <r>
    <m/>
    <x v="5"/>
    <x v="20"/>
    <m/>
    <m/>
    <m/>
    <m/>
    <x v="5"/>
    <m/>
    <m/>
    <m/>
    <m/>
    <m/>
    <m/>
  </r>
  <r>
    <m/>
    <x v="5"/>
    <x v="21"/>
    <m/>
    <m/>
    <m/>
    <m/>
    <x v="5"/>
    <m/>
    <m/>
    <m/>
    <m/>
    <m/>
    <m/>
  </r>
  <r>
    <m/>
    <x v="5"/>
    <x v="22"/>
    <m/>
    <m/>
    <m/>
    <m/>
    <x v="5"/>
    <m/>
    <m/>
    <m/>
    <m/>
    <m/>
    <m/>
  </r>
  <r>
    <m/>
    <x v="5"/>
    <x v="23"/>
    <m/>
    <m/>
    <m/>
    <m/>
    <x v="5"/>
    <m/>
    <m/>
    <m/>
    <m/>
    <m/>
    <m/>
  </r>
  <r>
    <m/>
    <x v="5"/>
    <x v="24"/>
    <m/>
    <m/>
    <m/>
    <m/>
    <x v="5"/>
    <m/>
    <m/>
    <m/>
    <m/>
    <m/>
    <n v="32546"/>
  </r>
  <r>
    <m/>
    <x v="5"/>
    <x v="25"/>
    <m/>
    <m/>
    <m/>
    <m/>
    <x v="5"/>
    <m/>
    <m/>
    <m/>
    <m/>
    <m/>
    <n v="32546"/>
  </r>
  <r>
    <m/>
    <x v="7"/>
    <x v="26"/>
    <m/>
    <m/>
    <m/>
    <m/>
    <x v="5"/>
    <m/>
    <m/>
    <m/>
    <m/>
    <m/>
    <n v="325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425566-C3D0-4CF7-B8C0-51C3B393691D}" name="TablaDinámica2"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21" rowHeaderCaption="Nombre del trámite" colHeaderCaption="Bandeja">
  <location ref="B4:K29" firstHeaderRow="1" firstDataRow="2" firstDataCol="1"/>
  <pivotFields count="10">
    <pivotField showAll="0"/>
    <pivotField showAll="0"/>
    <pivotField axis="axisRow" multipleItemSelectionAllowed="1" showAll="0">
      <items count="25">
        <item x="2"/>
        <item x="4"/>
        <item x="3"/>
        <item x="10"/>
        <item x="6"/>
        <item x="0"/>
        <item x="7"/>
        <item x="13"/>
        <item x="11"/>
        <item x="8"/>
        <item x="1"/>
        <item x="22"/>
        <item x="12"/>
        <item x="9"/>
        <item x="5"/>
        <item x="16"/>
        <item x="18"/>
        <item x="19"/>
        <item x="17"/>
        <item x="20"/>
        <item x="21"/>
        <item m="1" x="23"/>
        <item x="14"/>
        <item x="15"/>
        <item t="default"/>
      </items>
    </pivotField>
    <pivotField numFmtId="14" showAll="0"/>
    <pivotField showAll="0"/>
    <pivotField showAll="0"/>
    <pivotField showAll="0"/>
    <pivotField axis="axisCol" dataField="1" showAll="0">
      <items count="13">
        <item x="3"/>
        <item m="1" x="8"/>
        <item m="1" x="10"/>
        <item x="2"/>
        <item m="1" x="9"/>
        <item x="4"/>
        <item x="5"/>
        <item m="1" x="11"/>
        <item x="6"/>
        <item x="1"/>
        <item x="0"/>
        <item x="7"/>
        <item t="default"/>
      </items>
    </pivotField>
    <pivotField showAll="0"/>
    <pivotField showAll="0"/>
  </pivotFields>
  <rowFields count="1">
    <field x="2"/>
  </rowFields>
  <rowItems count="24">
    <i>
      <x/>
    </i>
    <i>
      <x v="1"/>
    </i>
    <i>
      <x v="2"/>
    </i>
    <i>
      <x v="3"/>
    </i>
    <i>
      <x v="4"/>
    </i>
    <i>
      <x v="5"/>
    </i>
    <i>
      <x v="6"/>
    </i>
    <i>
      <x v="7"/>
    </i>
    <i>
      <x v="8"/>
    </i>
    <i>
      <x v="9"/>
    </i>
    <i>
      <x v="10"/>
    </i>
    <i>
      <x v="11"/>
    </i>
    <i>
      <x v="12"/>
    </i>
    <i>
      <x v="13"/>
    </i>
    <i>
      <x v="14"/>
    </i>
    <i>
      <x v="15"/>
    </i>
    <i>
      <x v="16"/>
    </i>
    <i>
      <x v="17"/>
    </i>
    <i>
      <x v="18"/>
    </i>
    <i>
      <x v="19"/>
    </i>
    <i>
      <x v="20"/>
    </i>
    <i>
      <x v="22"/>
    </i>
    <i>
      <x v="23"/>
    </i>
    <i t="grand">
      <x/>
    </i>
  </rowItems>
  <colFields count="1">
    <field x="7"/>
  </colFields>
  <colItems count="9">
    <i>
      <x/>
    </i>
    <i>
      <x v="3"/>
    </i>
    <i>
      <x v="5"/>
    </i>
    <i>
      <x v="6"/>
    </i>
    <i>
      <x v="8"/>
    </i>
    <i>
      <x v="9"/>
    </i>
    <i>
      <x v="10"/>
    </i>
    <i>
      <x v="11"/>
    </i>
    <i t="grand">
      <x/>
    </i>
  </colItems>
  <dataFields count="1">
    <dataField name="Trámites y Servicios Atendidos en Línea" fld="7" subtotal="count" baseField="0" baseItem="0"/>
  </dataFields>
  <formats count="22">
    <format dxfId="176">
      <pivotArea field="2" type="button" dataOnly="0" labelOnly="1" outline="0" axis="axisRow" fieldPosition="0"/>
    </format>
    <format dxfId="175">
      <pivotArea dataOnly="0" labelOnly="1" fieldPosition="0">
        <references count="1">
          <reference field="7" count="0"/>
        </references>
      </pivotArea>
    </format>
    <format dxfId="174">
      <pivotArea dataOnly="0" labelOnly="1" grandCol="1" outline="0" fieldPosition="0"/>
    </format>
    <format dxfId="173">
      <pivotArea outline="0" collapsedLevelsAreSubtotals="1" fieldPosition="0"/>
    </format>
    <format dxfId="172">
      <pivotArea dataOnly="0" labelOnly="1" fieldPosition="0">
        <references count="1">
          <reference field="2" count="0"/>
        </references>
      </pivotArea>
    </format>
    <format dxfId="171">
      <pivotArea collapsedLevelsAreSubtotals="1" fieldPosition="0">
        <references count="1">
          <reference field="2" count="0"/>
        </references>
      </pivotArea>
    </format>
    <format dxfId="170">
      <pivotArea dataOnly="0" labelOnly="1" fieldPosition="0">
        <references count="1">
          <reference field="2" count="0"/>
        </references>
      </pivotArea>
    </format>
    <format dxfId="169">
      <pivotArea dataOnly="0" labelOnly="1" fieldPosition="0">
        <references count="1">
          <reference field="2" count="0"/>
        </references>
      </pivotArea>
    </format>
    <format dxfId="168">
      <pivotArea dataOnly="0" labelOnly="1" fieldPosition="0">
        <references count="1">
          <reference field="2" count="1">
            <x v="5"/>
          </reference>
        </references>
      </pivotArea>
    </format>
    <format dxfId="167">
      <pivotArea field="2" type="button" dataOnly="0" labelOnly="1" outline="0" axis="axisRow" fieldPosition="0"/>
    </format>
    <format dxfId="166">
      <pivotArea dataOnly="0" labelOnly="1" grandRow="1" outline="0" fieldPosition="0"/>
    </format>
    <format dxfId="165">
      <pivotArea dataOnly="0" labelOnly="1" fieldPosition="0">
        <references count="1">
          <reference field="7" count="0"/>
        </references>
      </pivotArea>
    </format>
    <format dxfId="164">
      <pivotArea dataOnly="0" labelOnly="1" grandCol="1" outline="0" fieldPosition="0"/>
    </format>
    <format dxfId="163">
      <pivotArea outline="0" collapsedLevelsAreSubtotals="1" fieldPosition="0"/>
    </format>
    <format dxfId="162">
      <pivotArea dataOnly="0" labelOnly="1" fieldPosition="0">
        <references count="1">
          <reference field="2" count="0"/>
        </references>
      </pivotArea>
    </format>
    <format dxfId="161">
      <pivotArea dataOnly="0" labelOnly="1" fieldPosition="0">
        <references count="1">
          <reference field="2" count="0"/>
        </references>
      </pivotArea>
    </format>
    <format dxfId="160">
      <pivotArea dataOnly="0" labelOnly="1" fieldPosition="0">
        <references count="1">
          <reference field="2" count="0"/>
        </references>
      </pivotArea>
    </format>
    <format dxfId="159">
      <pivotArea grandRow="1" outline="0" collapsedLevelsAreSubtotals="1" fieldPosition="0"/>
    </format>
    <format dxfId="158">
      <pivotArea type="origin" dataOnly="0" labelOnly="1" outline="0" fieldPosition="0"/>
    </format>
    <format dxfId="157">
      <pivotArea dataOnly="0" labelOnly="1" fieldPosition="0">
        <references count="1">
          <reference field="2" count="1">
            <x v="13"/>
          </reference>
        </references>
      </pivotArea>
    </format>
    <format dxfId="156">
      <pivotArea dataOnly="0" labelOnly="1" fieldPosition="0">
        <references count="1">
          <reference field="2" count="1">
            <x v="17"/>
          </reference>
        </references>
      </pivotArea>
    </format>
    <format dxfId="155">
      <pivotArea dataOnly="0" labelOnly="1" fieldPosition="0">
        <references count="1">
          <reference field="2" count="1">
            <x v="1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B658865-28D2-4C31-970A-D3811DD336E1}" name="TablaDinámica1" cacheId="9" applyNumberFormats="0" applyBorderFormats="0" applyFontFormats="0" applyPatternFormats="0" applyAlignmentFormats="0" applyWidthHeightFormats="1" dataCaption="Valores" updatedVersion="7" minRefreshableVersion="3" itemPrintTitles="1" createdVersion="7" indent="0" outline="1" outlineData="1" multipleFieldFilters="0" rowHeaderCaption="Nombre del Trámite" colHeaderCaption="Bandeja">
  <location ref="B5:I34" firstHeaderRow="1" firstDataRow="2" firstDataCol="1"/>
  <pivotFields count="14">
    <pivotField showAll="0"/>
    <pivotField showAll="0"/>
    <pivotField axis="axisRow" showAll="0">
      <items count="28">
        <item x="1"/>
        <item x="2"/>
        <item x="16"/>
        <item x="9"/>
        <item x="13"/>
        <item x="12"/>
        <item x="6"/>
        <item x="8"/>
        <item x="5"/>
        <item x="10"/>
        <item x="11"/>
        <item x="19"/>
        <item x="18"/>
        <item x="4"/>
        <item x="0"/>
        <item x="7"/>
        <item x="14"/>
        <item x="15"/>
        <item x="24"/>
        <item x="17"/>
        <item x="25"/>
        <item x="26"/>
        <item x="3"/>
        <item x="20"/>
        <item x="23"/>
        <item x="22"/>
        <item x="21"/>
        <item t="default"/>
      </items>
    </pivotField>
    <pivotField showAll="0"/>
    <pivotField showAll="0"/>
    <pivotField showAll="0"/>
    <pivotField showAll="0"/>
    <pivotField axis="axisCol" dataField="1" showAll="0">
      <items count="13">
        <item m="1" x="10"/>
        <item m="1" x="6"/>
        <item m="1" x="8"/>
        <item x="2"/>
        <item m="1" x="7"/>
        <item x="4"/>
        <item x="3"/>
        <item m="1" x="9"/>
        <item m="1" x="11"/>
        <item x="0"/>
        <item x="1"/>
        <item x="5"/>
        <item t="default"/>
      </items>
    </pivotField>
    <pivotField showAll="0"/>
    <pivotField showAll="0"/>
    <pivotField showAll="0"/>
    <pivotField showAll="0"/>
    <pivotField showAll="0"/>
    <pivotField showAll="0"/>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1">
    <field x="7"/>
  </colFields>
  <colItems count="7">
    <i>
      <x v="3"/>
    </i>
    <i>
      <x v="5"/>
    </i>
    <i>
      <x v="6"/>
    </i>
    <i>
      <x v="9"/>
    </i>
    <i>
      <x v="10"/>
    </i>
    <i>
      <x v="11"/>
    </i>
    <i t="grand">
      <x/>
    </i>
  </colItems>
  <dataFields count="1">
    <dataField name="Trámites y Servicios Atendidos en Línea" fld="7" subtotal="count" baseField="0" baseItem="0"/>
  </dataFields>
  <formats count="80">
    <format dxfId="0">
      <pivotArea dataOnly="0" labelOnly="1" fieldPosition="0">
        <references count="1">
          <reference field="2" count="0"/>
        </references>
      </pivotArea>
    </format>
    <format dxfId="1">
      <pivotArea dataOnly="0" labelOnly="1" fieldPosition="0">
        <references count="1">
          <reference field="2" count="0"/>
        </references>
      </pivotArea>
    </format>
    <format dxfId="2">
      <pivotArea outline="0" collapsedLevelsAreSubtotals="1" fieldPosition="0"/>
    </format>
    <format dxfId="3">
      <pivotArea dataOnly="0" labelOnly="1" fieldPosition="0">
        <references count="1">
          <reference field="2" count="0"/>
        </references>
      </pivotArea>
    </format>
    <format dxfId="4">
      <pivotArea collapsedLevelsAreSubtotals="1" fieldPosition="0">
        <references count="1">
          <reference field="2" count="0"/>
        </references>
      </pivotArea>
    </format>
    <format dxfId="5">
      <pivotArea grandRow="1" outline="0" collapsedLevelsAreSubtotals="1" fieldPosition="0"/>
    </format>
    <format dxfId="6">
      <pivotArea dataOnly="0" labelOnly="1" fieldPosition="0">
        <references count="1">
          <reference field="7" count="0"/>
        </references>
      </pivotArea>
    </format>
    <format dxfId="7">
      <pivotArea dataOnly="0" labelOnly="1" grandCol="1" outline="0" fieldPosition="0"/>
    </format>
    <format dxfId="8">
      <pivotArea grandRow="1" outline="0" collapsedLevelsAreSubtotals="1" fieldPosition="0"/>
    </format>
    <format dxfId="9">
      <pivotArea collapsedLevelsAreSubtotals="1" fieldPosition="0">
        <references count="1">
          <reference field="2" count="0"/>
        </references>
      </pivotArea>
    </format>
    <format dxfId="10">
      <pivotArea dataOnly="0" labelOnly="1" grandRow="1" outline="0" fieldPosition="0"/>
    </format>
    <format dxfId="11">
      <pivotArea dataOnly="0" labelOnly="1" grandRow="1" outline="0" fieldPosition="0"/>
    </format>
    <format dxfId="12">
      <pivotArea collapsedLevelsAreSubtotals="1" fieldPosition="0">
        <references count="1">
          <reference field="2" count="0"/>
        </references>
      </pivotArea>
    </format>
    <format dxfId="13">
      <pivotArea grandRow="1" outline="0" collapsedLevelsAreSubtotals="1" fieldPosition="0"/>
    </format>
    <format dxfId="14">
      <pivotArea dataOnly="0" labelOnly="1" fieldPosition="0">
        <references count="1">
          <reference field="2" count="0"/>
        </references>
      </pivotArea>
    </format>
    <format dxfId="15">
      <pivotArea type="origin" dataOnly="0" labelOnly="1" outline="0" fieldPosition="0"/>
    </format>
    <format dxfId="16">
      <pivotArea outline="0" collapsedLevelsAreSubtotals="1" fieldPosition="0"/>
    </format>
    <format dxfId="17">
      <pivotArea dataOnly="0" labelOnly="1" fieldPosition="0">
        <references count="1">
          <reference field="2" count="0"/>
        </references>
      </pivotArea>
    </format>
    <format dxfId="18">
      <pivotArea dataOnly="0" labelOnly="1" grandRow="1" outline="0" fieldPosition="0"/>
    </format>
    <format dxfId="19">
      <pivotArea field="2" type="button" dataOnly="0" labelOnly="1" outline="0" axis="axisRow" fieldPosition="0"/>
    </format>
    <format dxfId="20">
      <pivotArea dataOnly="0" labelOnly="1" fieldPosition="0">
        <references count="1">
          <reference field="7" count="0"/>
        </references>
      </pivotArea>
    </format>
    <format dxfId="21">
      <pivotArea dataOnly="0" labelOnly="1" grandCol="1" outline="0" fieldPosition="0"/>
    </format>
    <format dxfId="22">
      <pivotArea type="origin" dataOnly="0" labelOnly="1" outline="0" fieldPosition="0"/>
    </format>
    <format dxfId="23">
      <pivotArea type="origin" dataOnly="0" labelOnly="1" outline="0" fieldPosition="0"/>
    </format>
    <format dxfId="24">
      <pivotArea dataOnly="0" labelOnly="1" fieldPosition="0">
        <references count="1">
          <reference field="7" count="0"/>
        </references>
      </pivotArea>
    </format>
    <format dxfId="25">
      <pivotArea dataOnly="0" labelOnly="1" grandCol="1" outline="0" fieldPosition="0"/>
    </format>
    <format dxfId="26">
      <pivotArea field="7" type="button" dataOnly="0" labelOnly="1" outline="0" axis="axisCol" fieldPosition="0"/>
    </format>
    <format dxfId="27">
      <pivotArea dataOnly="0" labelOnly="1" fieldPosition="0">
        <references count="1">
          <reference field="7" count="0"/>
        </references>
      </pivotArea>
    </format>
    <format dxfId="28">
      <pivotArea dataOnly="0" labelOnly="1" grandCol="1" outline="0" fieldPosition="0"/>
    </format>
    <format dxfId="29">
      <pivotArea field="2" type="button" dataOnly="0" labelOnly="1" outline="0" axis="axisRow" fieldPosition="0"/>
    </format>
    <format dxfId="30">
      <pivotArea type="topRight" dataOnly="0" labelOnly="1" outline="0" fieldPosition="0"/>
    </format>
    <format dxfId="31">
      <pivotArea dataOnly="0" labelOnly="1" grandRow="1" outline="0" fieldPosition="0"/>
    </format>
    <format dxfId="32">
      <pivotArea collapsedLevelsAreSubtotals="1" fieldPosition="0">
        <references count="1">
          <reference field="2" count="1">
            <x v="26"/>
          </reference>
        </references>
      </pivotArea>
    </format>
    <format dxfId="33">
      <pivotArea dataOnly="0" labelOnly="1" fieldPosition="0">
        <references count="1">
          <reference field="2" count="1">
            <x v="26"/>
          </reference>
        </references>
      </pivotArea>
    </format>
    <format dxfId="34">
      <pivotArea collapsedLevelsAreSubtotals="1" fieldPosition="0">
        <references count="1">
          <reference field="2" count="1">
            <x v="25"/>
          </reference>
        </references>
      </pivotArea>
    </format>
    <format dxfId="35">
      <pivotArea dataOnly="0" labelOnly="1" fieldPosition="0">
        <references count="1">
          <reference field="2" count="1">
            <x v="25"/>
          </reference>
        </references>
      </pivotArea>
    </format>
    <format dxfId="36">
      <pivotArea collapsedLevelsAreSubtotals="1" fieldPosition="0">
        <references count="1">
          <reference field="2" count="1">
            <x v="18"/>
          </reference>
        </references>
      </pivotArea>
    </format>
    <format dxfId="37">
      <pivotArea dataOnly="0" labelOnly="1" fieldPosition="0">
        <references count="1">
          <reference field="2" count="1">
            <x v="18"/>
          </reference>
        </references>
      </pivotArea>
    </format>
    <format dxfId="38">
      <pivotArea collapsedLevelsAreSubtotals="1" fieldPosition="0">
        <references count="1">
          <reference field="2" count="1">
            <x v="16"/>
          </reference>
        </references>
      </pivotArea>
    </format>
    <format dxfId="39">
      <pivotArea dataOnly="0" labelOnly="1" fieldPosition="0">
        <references count="1">
          <reference field="2" count="1">
            <x v="16"/>
          </reference>
        </references>
      </pivotArea>
    </format>
    <format dxfId="40">
      <pivotArea dataOnly="0" labelOnly="1" fieldPosition="0">
        <references count="1">
          <reference field="2" count="0"/>
        </references>
      </pivotArea>
    </format>
    <format dxfId="41">
      <pivotArea collapsedLevelsAreSubtotals="1" fieldPosition="0">
        <references count="1">
          <reference field="2" count="0"/>
        </references>
      </pivotArea>
    </format>
    <format dxfId="42">
      <pivotArea collapsedLevelsAreSubtotals="1" fieldPosition="0">
        <references count="1">
          <reference field="2" count="0"/>
        </references>
      </pivotArea>
    </format>
    <format dxfId="43">
      <pivotArea dataOnly="0" labelOnly="1" fieldPosition="0">
        <references count="1">
          <reference field="7" count="0"/>
        </references>
      </pivotArea>
    </format>
    <format dxfId="44">
      <pivotArea dataOnly="0" labelOnly="1" grandCol="1" outline="0" fieldPosition="0"/>
    </format>
    <format dxfId="45">
      <pivotArea field="2" type="button" dataOnly="0" labelOnly="1" outline="0" axis="axisRow" fieldPosition="0"/>
    </format>
    <format dxfId="46">
      <pivotArea dataOnly="0" labelOnly="1" fieldPosition="0">
        <references count="1">
          <reference field="7" count="0"/>
        </references>
      </pivotArea>
    </format>
    <format dxfId="47">
      <pivotArea dataOnly="0" labelOnly="1" grandCol="1" outline="0" fieldPosition="0"/>
    </format>
    <format dxfId="48">
      <pivotArea field="2" type="button" dataOnly="0" labelOnly="1" outline="0" axis="axisRow" fieldPosition="0"/>
    </format>
    <format dxfId="49">
      <pivotArea type="all" dataOnly="0" outline="0" fieldPosition="0"/>
    </format>
    <format dxfId="50">
      <pivotArea outline="0" collapsedLevelsAreSubtotals="1" fieldPosition="0"/>
    </format>
    <format dxfId="51">
      <pivotArea type="origin" dataOnly="0" labelOnly="1" outline="0" fieldPosition="0"/>
    </format>
    <format dxfId="52">
      <pivotArea field="7" type="button" dataOnly="0" labelOnly="1" outline="0" axis="axisCol" fieldPosition="0"/>
    </format>
    <format dxfId="53">
      <pivotArea type="topRight" dataOnly="0" labelOnly="1" outline="0" fieldPosition="0"/>
    </format>
    <format dxfId="54">
      <pivotArea field="2" type="button" dataOnly="0" labelOnly="1" outline="0" axis="axisRow" fieldPosition="0"/>
    </format>
    <format dxfId="55">
      <pivotArea dataOnly="0" labelOnly="1" fieldPosition="0">
        <references count="1">
          <reference field="7" count="0"/>
        </references>
      </pivotArea>
    </format>
    <format dxfId="56">
      <pivotArea dataOnly="0" labelOnly="1" grandCol="1" outline="0" fieldPosition="0"/>
    </format>
    <format dxfId="57">
      <pivotArea grandRow="1" outline="0" collapsedLevelsAreSubtotals="1" fieldPosition="0"/>
    </format>
    <format dxfId="58">
      <pivotArea dataOnly="0" labelOnly="1" grandRow="1" outline="0" fieldPosition="0"/>
    </format>
    <format dxfId="59">
      <pivotArea field="2" type="button" dataOnly="0" labelOnly="1" outline="0" axis="axisRow" fieldPosition="0"/>
    </format>
    <format dxfId="60">
      <pivotArea collapsedLevelsAreSubtotals="1" fieldPosition="0">
        <references count="1">
          <reference field="2" count="0"/>
        </references>
      </pivotArea>
    </format>
    <format dxfId="61">
      <pivotArea dataOnly="0" labelOnly="1" fieldPosition="0">
        <references count="1">
          <reference field="2" count="0"/>
        </references>
      </pivotArea>
    </format>
    <format dxfId="62">
      <pivotArea dataOnly="0" labelOnly="1" fieldPosition="0">
        <references count="1">
          <reference field="7" count="0"/>
        </references>
      </pivotArea>
    </format>
    <format dxfId="63">
      <pivotArea dataOnly="0" labelOnly="1" grandCol="1" outline="0" fieldPosition="0"/>
    </format>
    <format dxfId="64">
      <pivotArea field="7" type="button" dataOnly="0" labelOnly="1" outline="0" axis="axisCol" fieldPosition="0"/>
    </format>
    <format dxfId="65">
      <pivotArea collapsedLevelsAreSubtotals="1" fieldPosition="0">
        <references count="1">
          <reference field="2" count="0"/>
        </references>
      </pivotArea>
    </format>
    <format dxfId="66">
      <pivotArea dataOnly="0" labelOnly="1" fieldPosition="0">
        <references count="1">
          <reference field="2" count="0"/>
        </references>
      </pivotArea>
    </format>
    <format dxfId="67">
      <pivotArea dataOnly="0" labelOnly="1" fieldPosition="0">
        <references count="1">
          <reference field="2" count="1">
            <x v="6"/>
          </reference>
        </references>
      </pivotArea>
    </format>
    <format dxfId="68">
      <pivotArea dataOnly="0" labelOnly="1" fieldPosition="0">
        <references count="1">
          <reference field="2" count="1">
            <x v="15"/>
          </reference>
        </references>
      </pivotArea>
    </format>
    <format dxfId="69">
      <pivotArea dataOnly="0" labelOnly="1" fieldPosition="0">
        <references count="1">
          <reference field="2" count="1">
            <x v="24"/>
          </reference>
        </references>
      </pivotArea>
    </format>
    <format dxfId="70">
      <pivotArea outline="0" collapsedLevelsAreSubtotals="1" fieldPosition="0">
        <references count="1">
          <reference field="7" count="1" selected="0">
            <x v="9"/>
          </reference>
        </references>
      </pivotArea>
    </format>
    <format dxfId="71">
      <pivotArea outline="0" collapsedLevelsAreSubtotals="1" fieldPosition="0">
        <references count="1">
          <reference field="7" count="1" selected="0">
            <x v="9"/>
          </reference>
        </references>
      </pivotArea>
    </format>
    <format dxfId="72">
      <pivotArea collapsedLevelsAreSubtotals="1" fieldPosition="0">
        <references count="2">
          <reference field="2" count="1">
            <x v="18"/>
          </reference>
          <reference field="7" count="1" selected="0">
            <x v="9"/>
          </reference>
        </references>
      </pivotArea>
    </format>
    <format dxfId="73">
      <pivotArea collapsedLevelsAreSubtotals="1" fieldPosition="0">
        <references count="2">
          <reference field="2" count="1">
            <x v="18"/>
          </reference>
          <reference field="7" count="1" selected="0">
            <x v="9"/>
          </reference>
        </references>
      </pivotArea>
    </format>
    <format dxfId="74">
      <pivotArea collapsedLevelsAreSubtotals="1" fieldPosition="0">
        <references count="2">
          <reference field="2" count="1">
            <x v="16"/>
          </reference>
          <reference field="7" count="1" selected="0">
            <x v="9"/>
          </reference>
        </references>
      </pivotArea>
    </format>
    <format dxfId="75">
      <pivotArea collapsedLevelsAreSubtotals="1" fieldPosition="0">
        <references count="2">
          <reference field="2" count="1">
            <x v="16"/>
          </reference>
          <reference field="7" count="2" selected="0">
            <x v="10"/>
            <x v="11"/>
          </reference>
        </references>
      </pivotArea>
    </format>
    <format dxfId="76">
      <pivotArea field="2" grandCol="1" collapsedLevelsAreSubtotals="1" axis="axisRow" fieldPosition="0">
        <references count="1">
          <reference field="2" count="1">
            <x v="16"/>
          </reference>
        </references>
      </pivotArea>
    </format>
    <format dxfId="77">
      <pivotArea collapsedLevelsAreSubtotals="1" fieldPosition="0">
        <references count="2">
          <reference field="2" count="1">
            <x v="18"/>
          </reference>
          <reference field="7" count="2" selected="0">
            <x v="10"/>
            <x v="11"/>
          </reference>
        </references>
      </pivotArea>
    </format>
    <format dxfId="78">
      <pivotArea field="2" grandCol="1" collapsedLevelsAreSubtotals="1" axis="axisRow" fieldPosition="0">
        <references count="1">
          <reference field="2" count="1">
            <x v="18"/>
          </reference>
        </references>
      </pivotArea>
    </format>
    <format dxfId="79">
      <pivotArea dataOnly="0" labelOnly="1" fieldPosition="0">
        <references count="1">
          <reference field="2" count="0"/>
        </references>
      </pivotArea>
    </format>
  </formats>
  <pivotTableStyleInfo name="nuevo format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108E4BB-FD09-433F-B144-C503198AD9B3}" name="TablaDinámica2" cacheId="0" applyNumberFormats="0" applyBorderFormats="0" applyFontFormats="0" applyPatternFormats="0" applyAlignmentFormats="0" applyWidthHeightFormats="1" dataCaption="Valores" updatedVersion="7" minRefreshableVersion="3" useAutoFormatting="1" rowGrandTotals="0" itemPrintTitles="1" createdVersion="7" indent="0" outline="1" outlineData="1" multipleFieldFilters="0" chartFormat="32" rowHeaderCaption="Interaccion">
  <location ref="A3:B14" firstHeaderRow="1" firstDataRow="1" firstDataCol="1"/>
  <pivotFields count="8">
    <pivotField showAll="0"/>
    <pivotField showAll="0"/>
    <pivotField axis="axisRow" showAll="0" sortType="ascending">
      <items count="15">
        <item x="3"/>
        <item x="4"/>
        <item x="0"/>
        <item x="1"/>
        <item x="9"/>
        <item x="8"/>
        <item x="2"/>
        <item x="5"/>
        <item x="6"/>
        <item x="7"/>
        <item h="1" f="1" x="10"/>
        <item f="1" x="13"/>
        <item h="1" m="1" x="12"/>
        <item h="1" m="1" x="11"/>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numFmtId="167" showAll="0"/>
  </pivotFields>
  <rowFields count="1">
    <field x="2"/>
  </rowFields>
  <rowItems count="11">
    <i>
      <x v="4"/>
    </i>
    <i>
      <x v="8"/>
    </i>
    <i>
      <x v="9"/>
    </i>
    <i>
      <x v="7"/>
    </i>
    <i>
      <x v="1"/>
    </i>
    <i>
      <x/>
    </i>
    <i>
      <x v="5"/>
    </i>
    <i>
      <x v="3"/>
    </i>
    <i>
      <x v="6"/>
    </i>
    <i>
      <x v="2"/>
    </i>
    <i>
      <x v="11"/>
    </i>
  </rowItems>
  <colItems count="1">
    <i/>
  </colItems>
  <dataFields count="1">
    <dataField name="Cantidad de Usuarios" fld="4" baseField="0" baseItem="0"/>
  </dataFields>
  <chartFormats count="6">
    <chartFormat chart="17" format="0"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0"/>
          </reference>
        </references>
      </pivotArea>
    </chartFormat>
    <chartFormat chart="22" format="2" series="1">
      <pivotArea type="data" outline="0" fieldPosition="0">
        <references count="1">
          <reference field="4294967294" count="1" selected="0">
            <x v="0"/>
          </reference>
        </references>
      </pivotArea>
    </chartFormat>
    <chartFormat chart="26" format="2" series="1">
      <pivotArea type="data" outline="0" fieldPosition="0">
        <references count="1">
          <reference field="4294967294" count="1" selected="0">
            <x v="0"/>
          </reference>
        </references>
      </pivotArea>
    </chartFormat>
    <chartFormat chart="31" format="2" series="1">
      <pivotArea type="data" outline="0" fieldPosition="0">
        <references count="1">
          <reference field="4294967294" count="1" selected="0">
            <x v="0"/>
          </reference>
        </references>
      </pivotArea>
    </chartFormat>
    <chartFormat chart="31" format="3">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D1239CC-028E-4511-B472-DCC95C079A55}" name="TablaDinámica3" cacheId="0" applyNumberFormats="0" applyBorderFormats="0" applyFontFormats="0" applyPatternFormats="0" applyAlignmentFormats="0" applyWidthHeightFormats="1" dataCaption="Valores" updatedVersion="7" minRefreshableVersion="3" useAutoFormatting="1" rowGrandTotals="0" itemPrintTitles="1" createdVersion="7" indent="0" outline="1" outlineData="1" multipleFieldFilters="0" rowHeaderCaption="Interaccion">
  <location ref="D3:E150" firstHeaderRow="1" firstDataRow="1" firstDataCol="1"/>
  <pivotFields count="8">
    <pivotField showAll="0"/>
    <pivotField axis="axisRow" showAll="0" sortType="descending">
      <items count="247">
        <item m="1" x="245"/>
        <item x="74"/>
        <item x="145"/>
        <item x="127"/>
        <item x="67"/>
        <item x="49"/>
        <item m="1" x="212"/>
        <item x="56"/>
        <item x="19"/>
        <item x="5"/>
        <item x="8"/>
        <item x="77"/>
        <item x="58"/>
        <item x="96"/>
        <item m="1" x="218"/>
        <item x="130"/>
        <item x="116"/>
        <item x="48"/>
        <item x="3"/>
        <item x="128"/>
        <item m="1" x="239"/>
        <item x="31"/>
        <item x="110"/>
        <item x="16"/>
        <item x="99"/>
        <item x="14"/>
        <item x="131"/>
        <item x="32"/>
        <item x="50"/>
        <item x="15"/>
        <item m="1" x="181"/>
        <item x="25"/>
        <item x="90"/>
        <item m="1" x="180"/>
        <item x="33"/>
        <item x="76"/>
        <item x="59"/>
        <item x="88"/>
        <item m="1" x="170"/>
        <item x="10"/>
        <item x="65"/>
        <item x="11"/>
        <item x="27"/>
        <item m="1" x="205"/>
        <item x="78"/>
        <item x="54"/>
        <item x="12"/>
        <item m="1" x="187"/>
        <item m="1" x="227"/>
        <item x="46"/>
        <item m="1" x="183"/>
        <item m="1" x="194"/>
        <item x="140"/>
        <item x="6"/>
        <item m="1" x="188"/>
        <item x="144"/>
        <item x="69"/>
        <item m="1" x="161"/>
        <item x="132"/>
        <item m="1" x="214"/>
        <item m="1" x="152"/>
        <item m="1" x="244"/>
        <item x="17"/>
        <item x="146"/>
        <item x="133"/>
        <item x="2"/>
        <item x="22"/>
        <item x="1"/>
        <item x="84"/>
        <item m="1" x="169"/>
        <item x="7"/>
        <item x="20"/>
        <item m="1" x="158"/>
        <item m="1" x="166"/>
        <item x="57"/>
        <item x="52"/>
        <item m="1" x="215"/>
        <item m="1" x="177"/>
        <item x="45"/>
        <item x="103"/>
        <item x="111"/>
        <item m="1" x="167"/>
        <item m="1" x="235"/>
        <item x="18"/>
        <item x="13"/>
        <item x="112"/>
        <item x="35"/>
        <item x="89"/>
        <item x="42"/>
        <item x="30"/>
        <item x="122"/>
        <item x="23"/>
        <item m="1" x="236"/>
        <item m="1" x="241"/>
        <item x="73"/>
        <item x="36"/>
        <item x="70"/>
        <item x="60"/>
        <item x="51"/>
        <item x="34"/>
        <item m="1" x="238"/>
        <item x="138"/>
        <item x="107"/>
        <item x="29"/>
        <item m="1" x="200"/>
        <item m="1" x="223"/>
        <item x="126"/>
        <item x="63"/>
        <item x="115"/>
        <item x="137"/>
        <item x="9"/>
        <item x="135"/>
        <item x="21"/>
        <item x="105"/>
        <item x="55"/>
        <item x="117"/>
        <item m="1" x="192"/>
        <item x="44"/>
        <item x="61"/>
        <item m="1" x="148"/>
        <item x="24"/>
        <item m="1" x="210"/>
        <item x="85"/>
        <item m="1" x="224"/>
        <item m="1" x="191"/>
        <item m="1" x="186"/>
        <item x="4"/>
        <item x="121"/>
        <item x="0"/>
        <item x="47"/>
        <item m="1" x="190"/>
        <item m="1" x="149"/>
        <item x="41"/>
        <item x="71"/>
        <item x="80"/>
        <item x="79"/>
        <item x="91"/>
        <item x="93"/>
        <item x="97"/>
        <item x="108"/>
        <item x="40"/>
        <item x="114"/>
        <item x="143"/>
        <item m="1" x="198"/>
        <item m="1" x="222"/>
        <item m="1" x="207"/>
        <item m="1" x="202"/>
        <item m="1" x="163"/>
        <item m="1" x="243"/>
        <item m="1" x="164"/>
        <item m="1" x="176"/>
        <item m="1" x="233"/>
        <item m="1" x="206"/>
        <item m="1" x="157"/>
        <item x="141"/>
        <item x="43"/>
        <item x="86"/>
        <item m="1" x="234"/>
        <item m="1" x="203"/>
        <item m="1" x="184"/>
        <item m="1" x="219"/>
        <item m="1" x="173"/>
        <item m="1" x="153"/>
        <item m="1" x="229"/>
        <item m="1" x="154"/>
        <item m="1" x="237"/>
        <item m="1" x="159"/>
        <item m="1" x="228"/>
        <item m="1" x="155"/>
        <item m="1" x="216"/>
        <item m="1" x="221"/>
        <item m="1" x="209"/>
        <item m="1" x="174"/>
        <item m="1" x="208"/>
        <item m="1" x="231"/>
        <item m="1" x="195"/>
        <item m="1" x="199"/>
        <item m="1" x="150"/>
        <item x="109"/>
        <item m="1" x="189"/>
        <item x="81"/>
        <item m="1" x="156"/>
        <item x="104"/>
        <item m="1" x="162"/>
        <item m="1" x="147"/>
        <item x="83"/>
        <item m="1" x="211"/>
        <item m="1" x="226"/>
        <item x="129"/>
        <item m="1" x="193"/>
        <item m="1" x="175"/>
        <item x="94"/>
        <item x="125"/>
        <item x="139"/>
        <item m="1" x="201"/>
        <item m="1" x="182"/>
        <item x="87"/>
        <item m="1" x="151"/>
        <item m="1" x="172"/>
        <item m="1" x="171"/>
        <item m="1" x="213"/>
        <item m="1" x="225"/>
        <item m="1" x="196"/>
        <item x="53"/>
        <item x="38"/>
        <item x="119"/>
        <item m="1" x="168"/>
        <item m="1" x="165"/>
        <item x="26"/>
        <item x="28"/>
        <item x="37"/>
        <item x="39"/>
        <item x="64"/>
        <item x="66"/>
        <item x="75"/>
        <item x="82"/>
        <item x="100"/>
        <item x="101"/>
        <item x="102"/>
        <item x="118"/>
        <item x="120"/>
        <item x="123"/>
        <item x="124"/>
        <item x="134"/>
        <item x="142"/>
        <item m="1" x="230"/>
        <item m="1" x="217"/>
        <item m="1" x="179"/>
        <item m="1" x="240"/>
        <item x="106"/>
        <item m="1" x="178"/>
        <item m="1" x="160"/>
        <item m="1" x="220"/>
        <item m="1" x="197"/>
        <item x="95"/>
        <item x="98"/>
        <item m="1" x="204"/>
        <item m="1" x="232"/>
        <item m="1" x="242"/>
        <item x="136"/>
        <item m="1" x="185"/>
        <item x="92"/>
        <item x="113"/>
        <item x="62"/>
        <item x="68"/>
        <item x="72"/>
        <item t="default"/>
      </items>
      <autoSortScope>
        <pivotArea dataOnly="0" outline="0" fieldPosition="0">
          <references count="1">
            <reference field="4294967294" count="1" selected="0">
              <x v="0"/>
            </reference>
          </references>
        </pivotArea>
      </autoSortScope>
    </pivotField>
    <pivotField showAll="0">
      <items count="15">
        <item x="3"/>
        <item x="4"/>
        <item x="0"/>
        <item x="1"/>
        <item x="9"/>
        <item x="8"/>
        <item x="2"/>
        <item x="5"/>
        <item x="6"/>
        <item x="7"/>
        <item f="1" x="10"/>
        <item f="1" x="13"/>
        <item m="1" x="12"/>
        <item m="1" x="11"/>
        <item t="default"/>
      </items>
    </pivotField>
    <pivotField showAll="0"/>
    <pivotField dataField="1" showAll="0"/>
    <pivotField showAll="0"/>
    <pivotField showAll="0"/>
    <pivotField numFmtId="167" showAll="0"/>
  </pivotFields>
  <rowFields count="1">
    <field x="1"/>
  </rowFields>
  <rowItems count="147">
    <i>
      <x v="128"/>
    </i>
    <i>
      <x v="67"/>
    </i>
    <i>
      <x v="65"/>
    </i>
    <i>
      <x v="9"/>
    </i>
    <i>
      <x v="18"/>
    </i>
    <i>
      <x v="126"/>
    </i>
    <i>
      <x v="53"/>
    </i>
    <i>
      <x v="10"/>
    </i>
    <i>
      <x v="110"/>
    </i>
    <i>
      <x v="70"/>
    </i>
    <i>
      <x v="39"/>
    </i>
    <i>
      <x v="84"/>
    </i>
    <i>
      <x v="23"/>
    </i>
    <i>
      <x v="29"/>
    </i>
    <i>
      <x v="62"/>
    </i>
    <i>
      <x v="41"/>
    </i>
    <i>
      <x v="91"/>
    </i>
    <i>
      <x v="120"/>
    </i>
    <i>
      <x v="83"/>
    </i>
    <i>
      <x v="25"/>
    </i>
    <i>
      <x v="89"/>
    </i>
    <i>
      <x v="112"/>
    </i>
    <i>
      <x v="27"/>
    </i>
    <i>
      <x v="21"/>
    </i>
    <i>
      <x v="8"/>
    </i>
    <i>
      <x v="78"/>
    </i>
    <i>
      <x v="34"/>
    </i>
    <i>
      <x v="103"/>
    </i>
    <i>
      <x v="71"/>
    </i>
    <i>
      <x v="42"/>
    </i>
    <i>
      <x v="88"/>
    </i>
    <i>
      <x v="132"/>
    </i>
    <i>
      <x v="98"/>
    </i>
    <i>
      <x v="40"/>
    </i>
    <i>
      <x v="5"/>
    </i>
    <i>
      <x v="46"/>
    </i>
    <i>
      <x v="156"/>
    </i>
    <i>
      <x v="36"/>
    </i>
    <i>
      <x v="7"/>
    </i>
    <i>
      <x v="99"/>
    </i>
    <i>
      <x v="133"/>
    </i>
    <i>
      <x v="86"/>
    </i>
    <i>
      <x v="107"/>
    </i>
    <i>
      <x v="31"/>
    </i>
    <i>
      <x v="155"/>
    </i>
    <i>
      <x v="56"/>
    </i>
    <i>
      <x v="75"/>
    </i>
    <i>
      <x v="96"/>
    </i>
    <i>
      <x v="28"/>
    </i>
    <i>
      <x v="68"/>
    </i>
    <i>
      <x v="210"/>
    </i>
    <i>
      <x v="117"/>
    </i>
    <i>
      <x v="45"/>
    </i>
    <i>
      <x v="108"/>
    </i>
    <i>
      <x v="13"/>
    </i>
    <i>
      <x v="243"/>
    </i>
    <i>
      <x v="24"/>
    </i>
    <i>
      <x v="95"/>
    </i>
    <i>
      <x v="212"/>
    </i>
    <i>
      <x v="44"/>
    </i>
    <i>
      <x v="37"/>
    </i>
    <i>
      <x v="4"/>
    </i>
    <i>
      <x v="196"/>
    </i>
    <i>
      <x v="185"/>
    </i>
    <i>
      <x v="203"/>
    </i>
    <i>
      <x v="180"/>
    </i>
    <i>
      <x v="26"/>
    </i>
    <i>
      <x v="118"/>
    </i>
    <i>
      <x v="102"/>
    </i>
    <i>
      <x v="35"/>
    </i>
    <i>
      <x v="209"/>
    </i>
    <i>
      <x v="129"/>
    </i>
    <i>
      <x v="32"/>
    </i>
    <i>
      <x v="16"/>
    </i>
    <i>
      <x v="138"/>
    </i>
    <i>
      <x v="90"/>
    </i>
    <i>
      <x v="3"/>
    </i>
    <i>
      <x v="114"/>
    </i>
    <i>
      <x v="17"/>
    </i>
    <i>
      <x v="11"/>
    </i>
    <i>
      <x v="111"/>
    </i>
    <i>
      <x v="22"/>
    </i>
    <i>
      <x v="66"/>
    </i>
    <i>
      <x v="140"/>
    </i>
    <i>
      <x v="80"/>
    </i>
    <i>
      <x v="191"/>
    </i>
    <i>
      <x v="244"/>
    </i>
    <i>
      <x v="245"/>
    </i>
    <i>
      <x v="101"/>
    </i>
    <i>
      <x v="136"/>
    </i>
    <i>
      <x v="182"/>
    </i>
    <i>
      <x v="106"/>
    </i>
    <i>
      <x v="215"/>
    </i>
    <i>
      <x v="15"/>
    </i>
    <i>
      <x v="188"/>
    </i>
    <i>
      <x v="214"/>
    </i>
    <i>
      <x v="52"/>
    </i>
    <i>
      <x v="229"/>
    </i>
    <i>
      <x v="135"/>
    </i>
    <i>
      <x v="239"/>
    </i>
    <i>
      <x v="127"/>
    </i>
    <i>
      <x v="87"/>
    </i>
    <i>
      <x v="74"/>
    </i>
    <i>
      <x v="141"/>
    </i>
    <i>
      <x v="85"/>
    </i>
    <i>
      <x v="234"/>
    </i>
    <i>
      <x v="218"/>
    </i>
    <i>
      <x v="154"/>
    </i>
    <i>
      <x v="97"/>
    </i>
    <i>
      <x v="223"/>
    </i>
    <i>
      <x v="58"/>
    </i>
    <i>
      <x v="134"/>
    </i>
    <i>
      <x v="242"/>
    </i>
    <i>
      <x v="216"/>
    </i>
    <i>
      <x v="122"/>
    </i>
    <i>
      <x v="222"/>
    </i>
    <i>
      <x v="204"/>
    </i>
    <i>
      <x v="137"/>
    </i>
    <i>
      <x v="12"/>
    </i>
    <i>
      <x v="94"/>
    </i>
    <i>
      <x v="115"/>
    </i>
    <i>
      <x v="1"/>
    </i>
    <i>
      <x v="19"/>
    </i>
    <i>
      <x v="113"/>
    </i>
    <i>
      <x v="205"/>
    </i>
    <i>
      <x v="211"/>
    </i>
    <i>
      <x v="64"/>
    </i>
    <i>
      <x v="142"/>
    </i>
    <i>
      <x v="224"/>
    </i>
    <i>
      <x v="213"/>
    </i>
    <i>
      <x v="208"/>
    </i>
    <i>
      <x v="79"/>
    </i>
    <i>
      <x v="63"/>
    </i>
    <i>
      <x v="55"/>
    </i>
    <i>
      <x v="178"/>
    </i>
    <i>
      <x v="192"/>
    </i>
    <i>
      <x v="109"/>
    </i>
    <i>
      <x v="217"/>
    </i>
    <i>
      <x v="235"/>
    </i>
    <i>
      <x v="193"/>
    </i>
    <i>
      <x v="241"/>
    </i>
    <i>
      <x v="219"/>
    </i>
    <i>
      <x v="139"/>
    </i>
    <i>
      <x v="220"/>
    </i>
    <i>
      <x v="2"/>
    </i>
    <i>
      <x v="221"/>
    </i>
    <i>
      <x v="49"/>
    </i>
  </rowItems>
  <colItems count="1">
    <i/>
  </colItems>
  <dataFields count="1">
    <dataField name="Suma de Usuario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85417C8-CBD4-4059-85CC-6745C3378766}" name="TablaDinámica9" cacheId="2" applyNumberFormats="0" applyBorderFormats="0" applyFontFormats="0" applyPatternFormats="0" applyAlignmentFormats="0" applyWidthHeightFormats="1" dataCaption="Valores" updatedVersion="7" minRefreshableVersion="3" useAutoFormatting="1" itemPrintTitles="1" createdVersion="7" indent="0" showHeaders="0" outline="1" outlineData="1" multipleFieldFilters="0" chartFormat="39">
  <location ref="A42:E58" firstHeaderRow="1" firstDataRow="2" firstDataCol="1"/>
  <pivotFields count="13">
    <pivotField showAll="0"/>
    <pivotField showAll="0"/>
    <pivotField axis="axisRow" showAll="0">
      <items count="19">
        <item m="1" x="16"/>
        <item x="2"/>
        <item x="4"/>
        <item x="3"/>
        <item x="10"/>
        <item x="6"/>
        <item x="0"/>
        <item x="1"/>
        <item x="7"/>
        <item x="11"/>
        <item m="1" x="15"/>
        <item m="1" x="17"/>
        <item m="1" x="14"/>
        <item x="13"/>
        <item x="8"/>
        <item x="12"/>
        <item x="9"/>
        <item x="5"/>
        <item t="default"/>
      </items>
    </pivotField>
    <pivotField numFmtId="14" showAll="0">
      <items count="15">
        <item x="0"/>
        <item x="1"/>
        <item x="2"/>
        <item x="3"/>
        <item x="4"/>
        <item x="5"/>
        <item x="6"/>
        <item x="7"/>
        <item x="8"/>
        <item x="9"/>
        <item x="10"/>
        <item x="11"/>
        <item x="12"/>
        <item x="13"/>
        <item t="default"/>
      </items>
    </pivotField>
    <pivotField showAll="0"/>
    <pivotField showAll="0"/>
    <pivotField showAll="0"/>
    <pivotField dataField="1" showAll="0">
      <items count="15">
        <item x="3"/>
        <item m="1" x="11"/>
        <item x="2"/>
        <item m="1" x="8"/>
        <item m="1" x="10"/>
        <item x="4"/>
        <item x="5"/>
        <item m="1" x="13"/>
        <item x="6"/>
        <item x="0"/>
        <item m="1" x="12"/>
        <item m="1" x="9"/>
        <item x="1"/>
        <item m="1" x="7"/>
        <item t="default"/>
      </items>
    </pivotField>
    <pivotField showAll="0"/>
    <pivotField showAll="0"/>
    <pivotField showAll="0">
      <items count="7">
        <item x="1"/>
        <item x="2"/>
        <item x="3"/>
        <item x="4"/>
        <item x="5"/>
        <item x="0"/>
        <item t="default"/>
      </items>
    </pivotField>
    <pivotField showAll="0">
      <items count="4">
        <item x="1"/>
        <item x="2"/>
        <item x="0"/>
        <item t="default"/>
      </items>
    </pivotField>
    <pivotField axis="axisCol" showAll="0">
      <items count="10">
        <item n="En proceso" x="8"/>
        <item x="5"/>
        <item x="4"/>
        <item x="7"/>
        <item x="1"/>
        <item x="6"/>
        <item x="3"/>
        <item x="0"/>
        <item x="2"/>
        <item t="default"/>
      </items>
    </pivotField>
  </pivotFields>
  <rowFields count="1">
    <field x="2"/>
  </rowFields>
  <rowItems count="15">
    <i>
      <x v="1"/>
    </i>
    <i>
      <x v="2"/>
    </i>
    <i>
      <x v="3"/>
    </i>
    <i>
      <x v="4"/>
    </i>
    <i>
      <x v="5"/>
    </i>
    <i>
      <x v="6"/>
    </i>
    <i>
      <x v="7"/>
    </i>
    <i>
      <x v="8"/>
    </i>
    <i>
      <x v="9"/>
    </i>
    <i>
      <x v="13"/>
    </i>
    <i>
      <x v="14"/>
    </i>
    <i>
      <x v="15"/>
    </i>
    <i>
      <x v="16"/>
    </i>
    <i>
      <x v="17"/>
    </i>
    <i t="grand">
      <x/>
    </i>
  </rowItems>
  <colFields count="1">
    <field x="12"/>
  </colFields>
  <colItems count="4">
    <i>
      <x/>
    </i>
    <i>
      <x v="4"/>
    </i>
    <i>
      <x v="7"/>
    </i>
    <i t="grand">
      <x/>
    </i>
  </colItems>
  <dataFields count="1">
    <dataField name="Cuenta de Bandeja" fld="7" subtotal="count" baseField="0" baseItem="0"/>
  </dataFields>
  <formats count="3">
    <format dxfId="139">
      <pivotArea collapsedLevelsAreSubtotals="1" fieldPosition="0">
        <references count="1">
          <reference field="2" count="0"/>
        </references>
      </pivotArea>
    </format>
    <format dxfId="138">
      <pivotArea grandRow="1" outline="0" collapsedLevelsAreSubtotals="1" fieldPosition="0"/>
    </format>
    <format dxfId="137">
      <pivotArea outline="0" collapsedLevelsAreSubtotals="1" fieldPosition="0"/>
    </format>
  </formats>
  <chartFormats count="6">
    <chartFormat chart="32" format="3" series="1">
      <pivotArea type="data" outline="0" fieldPosition="0">
        <references count="1">
          <reference field="4294967294" count="1" selected="0">
            <x v="0"/>
          </reference>
        </references>
      </pivotArea>
    </chartFormat>
    <chartFormat chart="38" format="265" series="1">
      <pivotArea type="data" outline="0" fieldPosition="0">
        <references count="2">
          <reference field="4294967294" count="1" selected="0">
            <x v="0"/>
          </reference>
          <reference field="12" count="1" selected="0">
            <x v="0"/>
          </reference>
        </references>
      </pivotArea>
    </chartFormat>
    <chartFormat chart="38" format="266" series="1">
      <pivotArea type="data" outline="0" fieldPosition="0">
        <references count="2">
          <reference field="4294967294" count="1" selected="0">
            <x v="0"/>
          </reference>
          <reference field="12" count="1" selected="0">
            <x v="4"/>
          </reference>
        </references>
      </pivotArea>
    </chartFormat>
    <chartFormat chart="38" format="267" series="1">
      <pivotArea type="data" outline="0" fieldPosition="0">
        <references count="2">
          <reference field="4294967294" count="1" selected="0">
            <x v="0"/>
          </reference>
          <reference field="12" count="1" selected="0">
            <x v="7"/>
          </reference>
        </references>
      </pivotArea>
    </chartFormat>
    <chartFormat chart="32" format="186" series="1">
      <pivotArea type="data" outline="0" fieldPosition="0">
        <references count="2">
          <reference field="4294967294" count="1" selected="0">
            <x v="0"/>
          </reference>
          <reference field="12" count="1" selected="0">
            <x v="4"/>
          </reference>
        </references>
      </pivotArea>
    </chartFormat>
    <chartFormat chart="32" format="187" series="1">
      <pivotArea type="data" outline="0" fieldPosition="0">
        <references count="2">
          <reference field="4294967294" count="1" selected="0">
            <x v="0"/>
          </reference>
          <reference field="12"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1E2FD9D-2E61-42EF-932E-E04CE26BA82C}" name="TablaDinámica5" cacheId="2" dataOnRows="1" applyNumberFormats="0" applyBorderFormats="0" applyFontFormats="0" applyPatternFormats="0" applyAlignmentFormats="0" applyWidthHeightFormats="1" dataCaption="Valores" missingCaption="0" updatedVersion="7" minRefreshableVersion="3" useAutoFormatting="1" itemPrintTitles="1" createdVersion="7" indent="0" outline="1" outlineData="1" multipleFieldFilters="0" chartFormat="69" rowHeaderCaption="Trámites por Unidad Administrativa">
  <location ref="V12:W19" firstHeaderRow="1" firstDataRow="1" firstDataCol="1"/>
  <pivotFields count="13">
    <pivotField showAll="0"/>
    <pivotField axis="axisRow" dataField="1" sortType="ascending">
      <items count="7">
        <item x="5"/>
        <item x="3"/>
        <item x="1"/>
        <item x="2"/>
        <item x="4"/>
        <item x="0"/>
        <item t="default"/>
      </items>
    </pivotField>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items count="15">
        <item h="1" x="6"/>
        <item h="1" m="1" x="8"/>
        <item h="1" x="5"/>
        <item x="0"/>
        <item h="1" m="1" x="13"/>
        <item h="1" m="1" x="12"/>
        <item h="1" m="1" x="9"/>
        <item h="1" m="1" x="10"/>
        <item h="1" m="1" x="11"/>
        <item h="1" x="3"/>
        <item h="1" x="1"/>
        <item h="1" x="2"/>
        <item h="1" x="4"/>
        <item h="1" m="1" x="7"/>
        <item t="default"/>
      </items>
    </pivotField>
    <pivotField showAll="0"/>
    <pivotField showAll="0"/>
    <pivotField showAll="0">
      <items count="7">
        <item x="1"/>
        <item sd="0" x="2"/>
        <item sd="0" x="3"/>
        <item x="4"/>
        <item x="5"/>
        <item x="0"/>
        <item t="default"/>
      </items>
    </pivotField>
    <pivotField showAll="0">
      <items count="4">
        <item x="1"/>
        <item x="2"/>
        <item x="0"/>
        <item t="default"/>
      </items>
    </pivotField>
    <pivotField showAll="0">
      <items count="10">
        <item x="8"/>
        <item x="1"/>
        <item h="1" x="7"/>
        <item h="1" x="6"/>
        <item h="1" x="3"/>
        <item h="1" x="4"/>
        <item h="1" x="5"/>
        <item h="1" x="0"/>
        <item h="1" x="2"/>
        <item t="default"/>
      </items>
    </pivotField>
  </pivotFields>
  <rowFields count="1">
    <field x="1"/>
  </rowFields>
  <rowItems count="7">
    <i>
      <x/>
    </i>
    <i>
      <x v="1"/>
    </i>
    <i>
      <x v="2"/>
    </i>
    <i>
      <x v="3"/>
    </i>
    <i>
      <x v="4"/>
    </i>
    <i>
      <x v="5"/>
    </i>
    <i t="grand">
      <x/>
    </i>
  </rowItems>
  <colItems count="1">
    <i/>
  </colItems>
  <dataFields count="1">
    <dataField name="Cuenta de Unidad Administrativ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DCBFFED-4176-4A79-8859-EC7F109FE52D}" name="TablaDinámica8" cacheId="2" dataOnRows="1" applyNumberFormats="0" applyBorderFormats="0" applyFontFormats="0" applyPatternFormats="0" applyAlignmentFormats="0" applyWidthHeightFormats="1" dataCaption="Valores" missingCaption="0" updatedVersion="7" minRefreshableVersion="3" useAutoFormatting="1" itemPrintTitles="1" createdVersion="7" indent="0" outline="1" outlineData="1" multipleFieldFilters="0" chartFormat="69" rowHeaderCaption="Trámites por Unidad Administrativa">
  <location ref="Y3:Z10" firstHeaderRow="1" firstDataRow="1" firstDataCol="1"/>
  <pivotFields count="13">
    <pivotField showAll="0"/>
    <pivotField axis="axisRow" dataField="1" sortType="ascending">
      <items count="7">
        <item x="5"/>
        <item x="3"/>
        <item x="1"/>
        <item x="2"/>
        <item x="4"/>
        <item x="0"/>
        <item t="default"/>
      </items>
    </pivotField>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items count="15">
        <item x="6"/>
        <item h="1" m="1" x="8"/>
        <item x="5"/>
        <item h="1" x="0"/>
        <item h="1" m="1" x="13"/>
        <item h="1" m="1" x="12"/>
        <item h="1" m="1" x="9"/>
        <item h="1" m="1" x="10"/>
        <item h="1" m="1" x="11"/>
        <item x="3"/>
        <item h="1" x="1"/>
        <item x="2"/>
        <item x="4"/>
        <item h="1" m="1" x="7"/>
        <item t="default"/>
      </items>
    </pivotField>
    <pivotField showAll="0"/>
    <pivotField showAll="0"/>
    <pivotField showAll="0">
      <items count="7">
        <item x="1"/>
        <item sd="0" x="2"/>
        <item sd="0" x="3"/>
        <item x="4"/>
        <item x="5"/>
        <item x="0"/>
        <item t="default"/>
      </items>
    </pivotField>
    <pivotField showAll="0">
      <items count="4">
        <item x="1"/>
        <item x="2"/>
        <item x="0"/>
        <item t="default"/>
      </items>
    </pivotField>
    <pivotField showAll="0">
      <items count="10">
        <item x="8"/>
        <item h="1" x="1"/>
        <item x="7"/>
        <item h="1" x="6"/>
        <item h="1" x="3"/>
        <item x="4"/>
        <item x="5"/>
        <item h="1" x="0"/>
        <item h="1" x="2"/>
        <item t="default"/>
      </items>
    </pivotField>
  </pivotFields>
  <rowFields count="1">
    <field x="1"/>
  </rowFields>
  <rowItems count="7">
    <i>
      <x/>
    </i>
    <i>
      <x v="1"/>
    </i>
    <i>
      <x v="2"/>
    </i>
    <i>
      <x v="3"/>
    </i>
    <i>
      <x v="4"/>
    </i>
    <i>
      <x v="5"/>
    </i>
    <i t="grand">
      <x/>
    </i>
  </rowItems>
  <colItems count="1">
    <i/>
  </colItems>
  <dataFields count="1">
    <dataField name="Cantidad" fld="1" subtotal="count" baseField="0" baseItem="0"/>
  </dataFields>
  <chartFormats count="3">
    <chartFormat chart="64" format="0" series="1">
      <pivotArea type="data" outline="0" fieldPosition="0">
        <references count="1">
          <reference field="4294967294" count="1" selected="0">
            <x v="0"/>
          </reference>
        </references>
      </pivotArea>
    </chartFormat>
    <chartFormat chart="65" format="1" series="1">
      <pivotArea type="data" outline="0" fieldPosition="0">
        <references count="1">
          <reference field="4294967294" count="1" selected="0">
            <x v="0"/>
          </reference>
        </references>
      </pivotArea>
    </chartFormat>
    <chartFormat chart="68"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130938-36B1-4C18-AAF9-DA4D9AD36E57}" name="TablaDinámica3" cacheId="2" dataOnRows="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49">
  <location ref="F36:G38" firstHeaderRow="1" firstDataRow="1" firstDataCol="1"/>
  <pivotFields count="13">
    <pivotField showAll="0"/>
    <pivotField showAll="0"/>
    <pivotField showAll="0"/>
    <pivotField axis="axisRow" dataField="1" numFmtId="14" showAll="0">
      <items count="15">
        <item x="0"/>
        <item x="1"/>
        <item x="2"/>
        <item x="3"/>
        <item x="4"/>
        <item x="5"/>
        <item x="6"/>
        <item x="7"/>
        <item x="8"/>
        <item x="9"/>
        <item x="10"/>
        <item x="11"/>
        <item x="12"/>
        <item x="13"/>
        <item t="default"/>
      </items>
    </pivotField>
    <pivotField showAll="0"/>
    <pivotField showAll="0"/>
    <pivotField showAll="0"/>
    <pivotField showAll="0">
      <items count="15">
        <item x="6"/>
        <item m="1" x="8"/>
        <item x="5"/>
        <item x="0"/>
        <item m="1" x="13"/>
        <item m="1" x="12"/>
        <item m="1" x="9"/>
        <item m="1" x="10"/>
        <item m="1" x="11"/>
        <item x="3"/>
        <item x="1"/>
        <item x="2"/>
        <item x="4"/>
        <item m="1" x="7"/>
        <item t="default"/>
      </items>
    </pivotField>
    <pivotField showAll="0"/>
    <pivotField showAll="0"/>
    <pivotField showAll="0">
      <items count="7">
        <item x="1"/>
        <item sd="0" x="2"/>
        <item sd="0" x="3"/>
        <item x="4"/>
        <item x="5"/>
        <item x="0"/>
        <item t="default"/>
      </items>
    </pivotField>
    <pivotField axis="axisRow" showAll="0">
      <items count="4">
        <item sd="0" x="1"/>
        <item x="2"/>
        <item x="0"/>
        <item t="default"/>
      </items>
    </pivotField>
    <pivotField showAll="0">
      <items count="10">
        <item x="8"/>
        <item x="1"/>
        <item x="7"/>
        <item x="6"/>
        <item x="3"/>
        <item x="4"/>
        <item x="5"/>
        <item x="0"/>
        <item x="2"/>
        <item t="default"/>
      </items>
    </pivotField>
  </pivotFields>
  <rowFields count="2">
    <field x="11"/>
    <field x="3"/>
  </rowFields>
  <rowItems count="2">
    <i>
      <x/>
    </i>
    <i t="grand">
      <x/>
    </i>
  </rowItems>
  <colItems count="1">
    <i/>
  </colItems>
  <dataFields count="1">
    <dataField name="Cuenta de Fecha de Solicitud" fld="3" subtotal="count" baseField="0" baseItem="0"/>
  </dataFields>
  <chartFormats count="5">
    <chartFormat chart="0" format="2" series="1">
      <pivotArea type="data" outline="0" fieldPosition="0">
        <references count="1">
          <reference field="4294967294" count="1" selected="0">
            <x v="0"/>
          </reference>
        </references>
      </pivotArea>
    </chartFormat>
    <chartFormat chart="0" format="4" series="1">
      <pivotArea type="data" outline="0" fieldPosition="0">
        <references count="3">
          <reference field="4294967294" count="1" selected="0">
            <x v="0"/>
          </reference>
          <reference field="3" count="1" selected="0">
            <x v="1"/>
          </reference>
          <reference field="11" count="1" selected="0">
            <x v="0"/>
          </reference>
        </references>
      </pivotArea>
    </chartFormat>
    <chartFormat chart="0" format="5" series="1">
      <pivotArea type="data" outline="0" fieldPosition="0">
        <references count="3">
          <reference field="4294967294" count="1" selected="0">
            <x v="0"/>
          </reference>
          <reference field="3" count="1" selected="0">
            <x v="2"/>
          </reference>
          <reference field="11" count="1" selected="0">
            <x v="0"/>
          </reference>
        </references>
      </pivotArea>
    </chartFormat>
    <chartFormat chart="42" format="0" series="1">
      <pivotArea type="data" outline="0" fieldPosition="0">
        <references count="1">
          <reference field="4294967294" count="1" selected="0">
            <x v="0"/>
          </reference>
        </references>
      </pivotArea>
    </chartFormat>
    <chartFormat chart="48"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BF5736B-68CB-9144-BBCD-32C479A83F71}" name="TablaDinámica4" cacheId="2" dataOnRows="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79" rowHeaderCaption="Trámites">
  <location ref="R3:S11" firstHeaderRow="1" firstDataRow="1" firstDataCol="1"/>
  <pivotFields count="13">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items count="15">
        <item x="6"/>
        <item m="1" x="8"/>
        <item x="5"/>
        <item x="0"/>
        <item m="1" x="13"/>
        <item m="1" x="12"/>
        <item m="1" x="9"/>
        <item m="1" x="10"/>
        <item m="1" x="11"/>
        <item x="3"/>
        <item x="1"/>
        <item x="2"/>
        <item x="4"/>
        <item m="1" x="7"/>
        <item t="default"/>
      </items>
    </pivotField>
    <pivotField showAll="0"/>
    <pivotField axis="axisRow" dataField="1" showAll="0" sortType="ascending">
      <items count="22">
        <item x="7"/>
        <item m="1" x="12"/>
        <item m="1" x="17"/>
        <item x="6"/>
        <item x="2"/>
        <item m="1" x="20"/>
        <item m="1" x="19"/>
        <item m="1" x="13"/>
        <item x="3"/>
        <item x="8"/>
        <item x="1"/>
        <item m="1" x="15"/>
        <item m="1" x="18"/>
        <item m="1" x="11"/>
        <item h="1" x="0"/>
        <item m="1" x="14"/>
        <item x="10"/>
        <item h="1" x="4"/>
        <item h="1" m="1" x="16"/>
        <item h="1" x="9"/>
        <item h="1" x="5"/>
        <item t="default"/>
      </items>
      <autoSortScope>
        <pivotArea dataOnly="0" outline="0" fieldPosition="0">
          <references count="1">
            <reference field="4294967294" count="1" selected="0">
              <x v="0"/>
            </reference>
          </references>
        </pivotArea>
      </autoSortScope>
    </pivotField>
    <pivotField showAll="0">
      <items count="7">
        <item x="1"/>
        <item sd="0" x="2"/>
        <item sd="0" x="3"/>
        <item x="4"/>
        <item x="5"/>
        <item x="0"/>
        <item t="default"/>
      </items>
    </pivotField>
    <pivotField showAll="0">
      <items count="4">
        <item x="1"/>
        <item x="2"/>
        <item x="0"/>
        <item t="default"/>
      </items>
    </pivotField>
    <pivotField showAll="0">
      <items count="10">
        <item x="8"/>
        <item x="1"/>
        <item x="7"/>
        <item x="6"/>
        <item x="3"/>
        <item x="4"/>
        <item x="5"/>
        <item x="0"/>
        <item x="2"/>
        <item t="default"/>
      </items>
    </pivotField>
  </pivotFields>
  <rowFields count="1">
    <field x="9"/>
  </rowFields>
  <rowItems count="8">
    <i>
      <x v="16"/>
    </i>
    <i>
      <x v="9"/>
    </i>
    <i>
      <x/>
    </i>
    <i>
      <x v="3"/>
    </i>
    <i>
      <x v="8"/>
    </i>
    <i>
      <x v="4"/>
    </i>
    <i>
      <x v="10"/>
    </i>
    <i t="grand">
      <x/>
    </i>
  </rowItems>
  <colItems count="1">
    <i/>
  </colItems>
  <dataFields count="1">
    <dataField name="Cuenta de Tipo de error" fld="9" subtotal="count" showDataAs="percentOfTotal" baseField="0" baseItem="0" numFmtId="10"/>
  </dataFields>
  <formats count="4">
    <format dxfId="143">
      <pivotArea outline="0" collapsedLevelsAreSubtotals="1" fieldPosition="0"/>
    </format>
    <format dxfId="142">
      <pivotArea outline="0" fieldPosition="0">
        <references count="1">
          <reference field="4294967294" count="1">
            <x v="0"/>
          </reference>
        </references>
      </pivotArea>
    </format>
    <format dxfId="141">
      <pivotArea collapsedLevelsAreSubtotals="1" fieldPosition="0">
        <references count="1">
          <reference field="9" count="0"/>
        </references>
      </pivotArea>
    </format>
    <format dxfId="14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212C514-01FA-4424-B0D7-58234CAB2F29}" name="TablaDinámica21" cacheId="2" dataOnRows="1" applyNumberFormats="0" applyBorderFormats="0" applyFontFormats="0" applyPatternFormats="0" applyAlignmentFormats="0" applyWidthHeightFormats="1" dataCaption="Valores" updatedVersion="7" minRefreshableVersion="3" useAutoFormatting="1" fieldPrintTitles="1" itemPrintTitles="1" createdVersion="7" indent="0" outline="1" outlineData="1" multipleFieldFilters="0" chartFormat="81" rowHeaderCaption="Trámites">
  <location ref="P3:Q11" firstHeaderRow="1" firstDataRow="1" firstDataCol="1"/>
  <pivotFields count="13">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axis="axisRow" dataField="1" showAll="0" sortType="ascending">
      <items count="15">
        <item x="3"/>
        <item m="1" x="8"/>
        <item x="5"/>
        <item m="1" x="10"/>
        <item m="1" x="12"/>
        <item x="0"/>
        <item x="1"/>
        <item m="1" x="9"/>
        <item x="2"/>
        <item x="6"/>
        <item m="1" x="11"/>
        <item x="4"/>
        <item m="1" x="13"/>
        <item h="1" m="1" x="7"/>
        <item t="default"/>
      </items>
      <autoSortScope>
        <pivotArea dataOnly="0" outline="0" fieldPosition="0">
          <references count="1">
            <reference field="4294967294" count="1" selected="0">
              <x v="0"/>
            </reference>
          </references>
        </pivotArea>
      </autoSortScope>
    </pivotField>
    <pivotField showAll="0"/>
    <pivotField showAll="0"/>
    <pivotField showAll="0">
      <items count="7">
        <item x="1"/>
        <item sd="0" x="2"/>
        <item sd="0" x="3"/>
        <item x="4"/>
        <item x="5"/>
        <item x="0"/>
        <item t="default"/>
      </items>
    </pivotField>
    <pivotField showAll="0">
      <items count="4">
        <item x="1"/>
        <item x="2"/>
        <item x="0"/>
        <item t="default"/>
      </items>
    </pivotField>
    <pivotField showAll="0">
      <items count="10">
        <item x="8"/>
        <item x="4"/>
        <item x="6"/>
        <item x="1"/>
        <item x="0"/>
        <item x="3"/>
        <item x="5"/>
        <item x="7"/>
        <item h="1" x="2"/>
        <item t="default"/>
      </items>
    </pivotField>
  </pivotFields>
  <rowFields count="1">
    <field x="7"/>
  </rowFields>
  <rowItems count="8">
    <i>
      <x v="11"/>
    </i>
    <i>
      <x v="9"/>
    </i>
    <i>
      <x v="2"/>
    </i>
    <i>
      <x v="8"/>
    </i>
    <i>
      <x/>
    </i>
    <i>
      <x v="5"/>
    </i>
    <i>
      <x v="6"/>
    </i>
    <i t="grand">
      <x/>
    </i>
  </rowItems>
  <colItems count="1">
    <i/>
  </colItems>
  <dataFields count="1">
    <dataField name="Cantidad" fld="7" subtotal="count" baseField="0" baseItem="0"/>
  </dataFields>
  <formats count="2">
    <format dxfId="145">
      <pivotArea outline="0" collapsedLevelsAreSubtotals="1" fieldPosition="0"/>
    </format>
    <format dxfId="144">
      <pivotArea outline="0" fieldPosition="0">
        <references count="1">
          <reference field="4294967294" count="1">
            <x v="0"/>
          </reference>
        </references>
      </pivotArea>
    </format>
  </formats>
  <chartFormats count="3">
    <chartFormat chart="76" format="0" series="1">
      <pivotArea type="data" outline="0" fieldPosition="0">
        <references count="1">
          <reference field="4294967294" count="1" selected="0">
            <x v="0"/>
          </reference>
        </references>
      </pivotArea>
    </chartFormat>
    <chartFormat chart="77" format="1" series="1">
      <pivotArea type="data" outline="0" fieldPosition="0">
        <references count="1">
          <reference field="4294967294" count="1" selected="0">
            <x v="0"/>
          </reference>
        </references>
      </pivotArea>
    </chartFormat>
    <chartFormat chart="80"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49A995CD-477D-444E-BAC1-67AB659CC5C6}" name="TablaDinámica20" cacheId="2" dataOnRows="1" applyNumberFormats="0" applyBorderFormats="0" applyFontFormats="0" applyPatternFormats="0" applyAlignmentFormats="0" applyWidthHeightFormats="1" dataCaption="Valores" missingCaption="0" updatedVersion="7" minRefreshableVersion="3" useAutoFormatting="1" itemPrintTitles="1" createdVersion="7" indent="0" outline="1" outlineData="1" multipleFieldFilters="0" chartFormat="62">
  <location ref="L3:M11" firstHeaderRow="1" firstDataRow="1" firstDataCol="1"/>
  <pivotFields count="13">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axis="axisRow" dataField="1" showAll="0">
      <items count="15">
        <item x="3"/>
        <item m="1" x="9"/>
        <item m="1" x="8"/>
        <item m="1" x="11"/>
        <item x="2"/>
        <item m="1" x="10"/>
        <item x="5"/>
        <item m="1" x="12"/>
        <item x="4"/>
        <item m="1" x="13"/>
        <item x="6"/>
        <item x="0"/>
        <item x="1"/>
        <item h="1" m="1" x="7"/>
        <item t="default"/>
      </items>
    </pivotField>
    <pivotField showAll="0"/>
    <pivotField showAll="0"/>
    <pivotField showAll="0">
      <items count="7">
        <item x="1"/>
        <item sd="0" x="2"/>
        <item sd="0" x="3"/>
        <item x="4"/>
        <item x="5"/>
        <item x="0"/>
        <item t="default"/>
      </items>
    </pivotField>
    <pivotField showAll="0">
      <items count="4">
        <item x="1"/>
        <item x="2"/>
        <item x="0"/>
        <item t="default"/>
      </items>
    </pivotField>
    <pivotField showAll="0">
      <items count="10">
        <item x="8"/>
        <item x="3"/>
        <item x="5"/>
        <item x="4"/>
        <item x="6"/>
        <item x="7"/>
        <item x="1"/>
        <item x="0"/>
        <item h="1" x="2"/>
        <item t="default"/>
      </items>
    </pivotField>
  </pivotFields>
  <rowFields count="1">
    <field x="7"/>
  </rowFields>
  <rowItems count="8">
    <i>
      <x/>
    </i>
    <i>
      <x v="4"/>
    </i>
    <i>
      <x v="6"/>
    </i>
    <i>
      <x v="8"/>
    </i>
    <i>
      <x v="10"/>
    </i>
    <i>
      <x v="11"/>
    </i>
    <i>
      <x v="12"/>
    </i>
    <i t="grand">
      <x/>
    </i>
  </rowItems>
  <colItems count="1">
    <i/>
  </colItems>
  <dataFields count="1">
    <dataField name="Cuenta de Bandeja" fld="7" subtotal="count" baseField="0" baseItem="0"/>
  </dataFields>
  <chartFormats count="35">
    <chartFormat chart="52" format="0" series="1">
      <pivotArea type="data" outline="0" fieldPosition="0">
        <references count="1">
          <reference field="4294967294" count="1" selected="0">
            <x v="0"/>
          </reference>
        </references>
      </pivotArea>
    </chartFormat>
    <chartFormat chart="52" format="1">
      <pivotArea type="data" outline="0" fieldPosition="0">
        <references count="2">
          <reference field="4294967294" count="1" selected="0">
            <x v="0"/>
          </reference>
          <reference field="7" count="1" selected="0">
            <x v="12"/>
          </reference>
        </references>
      </pivotArea>
    </chartFormat>
    <chartFormat chart="52" format="2">
      <pivotArea type="data" outline="0" fieldPosition="0">
        <references count="2">
          <reference field="4294967294" count="1" selected="0">
            <x v="0"/>
          </reference>
          <reference field="7" count="1" selected="0">
            <x v="0"/>
          </reference>
        </references>
      </pivotArea>
    </chartFormat>
    <chartFormat chart="52" format="3">
      <pivotArea type="data" outline="0" fieldPosition="0">
        <references count="2">
          <reference field="4294967294" count="1" selected="0">
            <x v="0"/>
          </reference>
          <reference field="7" count="1" selected="0">
            <x v="6"/>
          </reference>
        </references>
      </pivotArea>
    </chartFormat>
    <chartFormat chart="52" format="4">
      <pivotArea type="data" outline="0" fieldPosition="0">
        <references count="2">
          <reference field="4294967294" count="1" selected="0">
            <x v="0"/>
          </reference>
          <reference field="7" count="1" selected="0">
            <x v="2"/>
          </reference>
        </references>
      </pivotArea>
    </chartFormat>
    <chartFormat chart="52" format="5">
      <pivotArea type="data" outline="0" fieldPosition="0">
        <references count="2">
          <reference field="4294967294" count="1" selected="0">
            <x v="0"/>
          </reference>
          <reference field="7" count="1" selected="0">
            <x v="5"/>
          </reference>
        </references>
      </pivotArea>
    </chartFormat>
    <chartFormat chart="52" format="6">
      <pivotArea type="data" outline="0" fieldPosition="0">
        <references count="2">
          <reference field="4294967294" count="1" selected="0">
            <x v="0"/>
          </reference>
          <reference field="7" count="1" selected="0">
            <x v="7"/>
          </reference>
        </references>
      </pivotArea>
    </chartFormat>
    <chartFormat chart="52" format="7">
      <pivotArea type="data" outline="0" fieldPosition="0">
        <references count="2">
          <reference field="4294967294" count="1" selected="0">
            <x v="0"/>
          </reference>
          <reference field="7" count="1" selected="0">
            <x v="11"/>
          </reference>
        </references>
      </pivotArea>
    </chartFormat>
    <chartFormat chart="52" format="8">
      <pivotArea type="data" outline="0" fieldPosition="0">
        <references count="2">
          <reference field="4294967294" count="1" selected="0">
            <x v="0"/>
          </reference>
          <reference field="7" count="1" selected="0">
            <x v="1"/>
          </reference>
        </references>
      </pivotArea>
    </chartFormat>
    <chartFormat chart="52" format="9">
      <pivotArea type="data" outline="0" fieldPosition="0">
        <references count="2">
          <reference field="4294967294" count="1" selected="0">
            <x v="0"/>
          </reference>
          <reference field="7" count="1" selected="0">
            <x v="4"/>
          </reference>
        </references>
      </pivotArea>
    </chartFormat>
    <chartFormat chart="52" format="10">
      <pivotArea type="data" outline="0" fieldPosition="0">
        <references count="2">
          <reference field="4294967294" count="1" selected="0">
            <x v="0"/>
          </reference>
          <reference field="7" count="1" selected="0">
            <x v="10"/>
          </reference>
        </references>
      </pivotArea>
    </chartFormat>
    <chartFormat chart="52" format="11">
      <pivotArea type="data" outline="0" fieldPosition="0">
        <references count="2">
          <reference field="4294967294" count="1" selected="0">
            <x v="0"/>
          </reference>
          <reference field="7" count="1" selected="0">
            <x v="8"/>
          </reference>
        </references>
      </pivotArea>
    </chartFormat>
    <chartFormat chart="52" format="12">
      <pivotArea type="data" outline="0" fieldPosition="0">
        <references count="2">
          <reference field="4294967294" count="1" selected="0">
            <x v="0"/>
          </reference>
          <reference field="7" count="1" selected="0">
            <x v="3"/>
          </reference>
        </references>
      </pivotArea>
    </chartFormat>
    <chartFormat chart="52" format="13">
      <pivotArea type="data" outline="0" fieldPosition="0">
        <references count="2">
          <reference field="4294967294" count="1" selected="0">
            <x v="0"/>
          </reference>
          <reference field="7" count="1" selected="0">
            <x v="9"/>
          </reference>
        </references>
      </pivotArea>
    </chartFormat>
    <chartFormat chart="60" format="14" series="1">
      <pivotArea type="data" outline="0" fieldPosition="0">
        <references count="1">
          <reference field="4294967294" count="1" selected="0">
            <x v="0"/>
          </reference>
        </references>
      </pivotArea>
    </chartFormat>
    <chartFormat chart="60" format="15">
      <pivotArea type="data" outline="0" fieldPosition="0">
        <references count="2">
          <reference field="4294967294" count="1" selected="0">
            <x v="0"/>
          </reference>
          <reference field="7" count="1" selected="0">
            <x v="0"/>
          </reference>
        </references>
      </pivotArea>
    </chartFormat>
    <chartFormat chart="60" format="16">
      <pivotArea type="data" outline="0" fieldPosition="0">
        <references count="2">
          <reference field="4294967294" count="1" selected="0">
            <x v="0"/>
          </reference>
          <reference field="7" count="1" selected="0">
            <x v="5"/>
          </reference>
        </references>
      </pivotArea>
    </chartFormat>
    <chartFormat chart="60" format="17">
      <pivotArea type="data" outline="0" fieldPosition="0">
        <references count="2">
          <reference field="4294967294" count="1" selected="0">
            <x v="0"/>
          </reference>
          <reference field="7" count="1" selected="0">
            <x v="3"/>
          </reference>
        </references>
      </pivotArea>
    </chartFormat>
    <chartFormat chart="60" format="18">
      <pivotArea type="data" outline="0" fieldPosition="0">
        <references count="2">
          <reference field="4294967294" count="1" selected="0">
            <x v="0"/>
          </reference>
          <reference field="7" count="1" selected="0">
            <x v="4"/>
          </reference>
        </references>
      </pivotArea>
    </chartFormat>
    <chartFormat chart="60" format="19">
      <pivotArea type="data" outline="0" fieldPosition="0">
        <references count="2">
          <reference field="4294967294" count="1" selected="0">
            <x v="0"/>
          </reference>
          <reference field="7" count="1" selected="0">
            <x v="6"/>
          </reference>
        </references>
      </pivotArea>
    </chartFormat>
    <chartFormat chart="60" format="20">
      <pivotArea type="data" outline="0" fieldPosition="0">
        <references count="2">
          <reference field="4294967294" count="1" selected="0">
            <x v="0"/>
          </reference>
          <reference field="7" count="1" selected="0">
            <x v="10"/>
          </reference>
        </references>
      </pivotArea>
    </chartFormat>
    <chartFormat chart="60" format="21">
      <pivotArea type="data" outline="0" fieldPosition="0">
        <references count="2">
          <reference field="4294967294" count="1" selected="0">
            <x v="0"/>
          </reference>
          <reference field="7" count="1" selected="0">
            <x v="11"/>
          </reference>
        </references>
      </pivotArea>
    </chartFormat>
    <chartFormat chart="60" format="22">
      <pivotArea type="data" outline="0" fieldPosition="0">
        <references count="2">
          <reference field="4294967294" count="1" selected="0">
            <x v="0"/>
          </reference>
          <reference field="7" count="1" selected="0">
            <x v="12"/>
          </reference>
        </references>
      </pivotArea>
    </chartFormat>
    <chartFormat chart="61" format="23" series="1">
      <pivotArea type="data" outline="0" fieldPosition="0">
        <references count="1">
          <reference field="4294967294" count="1" selected="0">
            <x v="0"/>
          </reference>
        </references>
      </pivotArea>
    </chartFormat>
    <chartFormat chart="61" format="24">
      <pivotArea type="data" outline="0" fieldPosition="0">
        <references count="2">
          <reference field="4294967294" count="1" selected="0">
            <x v="0"/>
          </reference>
          <reference field="7" count="1" selected="0">
            <x v="0"/>
          </reference>
        </references>
      </pivotArea>
    </chartFormat>
    <chartFormat chart="61" format="25">
      <pivotArea type="data" outline="0" fieldPosition="0">
        <references count="2">
          <reference field="4294967294" count="1" selected="0">
            <x v="0"/>
          </reference>
          <reference field="7" count="1" selected="0">
            <x v="5"/>
          </reference>
        </references>
      </pivotArea>
    </chartFormat>
    <chartFormat chart="61" format="26">
      <pivotArea type="data" outline="0" fieldPosition="0">
        <references count="2">
          <reference field="4294967294" count="1" selected="0">
            <x v="0"/>
          </reference>
          <reference field="7" count="1" selected="0">
            <x v="3"/>
          </reference>
        </references>
      </pivotArea>
    </chartFormat>
    <chartFormat chart="61" format="27">
      <pivotArea type="data" outline="0" fieldPosition="0">
        <references count="2">
          <reference field="4294967294" count="1" selected="0">
            <x v="0"/>
          </reference>
          <reference field="7" count="1" selected="0">
            <x v="4"/>
          </reference>
        </references>
      </pivotArea>
    </chartFormat>
    <chartFormat chart="61" format="28">
      <pivotArea type="data" outline="0" fieldPosition="0">
        <references count="2">
          <reference field="4294967294" count="1" selected="0">
            <x v="0"/>
          </reference>
          <reference field="7" count="1" selected="0">
            <x v="6"/>
          </reference>
        </references>
      </pivotArea>
    </chartFormat>
    <chartFormat chart="61" format="29">
      <pivotArea type="data" outline="0" fieldPosition="0">
        <references count="2">
          <reference field="4294967294" count="1" selected="0">
            <x v="0"/>
          </reference>
          <reference field="7" count="1" selected="0">
            <x v="10"/>
          </reference>
        </references>
      </pivotArea>
    </chartFormat>
    <chartFormat chart="61" format="30">
      <pivotArea type="data" outline="0" fieldPosition="0">
        <references count="2">
          <reference field="4294967294" count="1" selected="0">
            <x v="0"/>
          </reference>
          <reference field="7" count="1" selected="0">
            <x v="11"/>
          </reference>
        </references>
      </pivotArea>
    </chartFormat>
    <chartFormat chart="61" format="31">
      <pivotArea type="data" outline="0" fieldPosition="0">
        <references count="2">
          <reference field="4294967294" count="1" selected="0">
            <x v="0"/>
          </reference>
          <reference field="7" count="1" selected="0">
            <x v="12"/>
          </reference>
        </references>
      </pivotArea>
    </chartFormat>
    <chartFormat chart="61" format="32">
      <pivotArea type="data" outline="0" fieldPosition="0">
        <references count="2">
          <reference field="4294967294" count="1" selected="0">
            <x v="0"/>
          </reference>
          <reference field="7" count="1" selected="0">
            <x v="2"/>
          </reference>
        </references>
      </pivotArea>
    </chartFormat>
    <chartFormat chart="61" format="33">
      <pivotArea type="data" outline="0" fieldPosition="0">
        <references count="2">
          <reference field="4294967294" count="1" selected="0">
            <x v="0"/>
          </reference>
          <reference field="7" count="1" selected="0">
            <x v="9"/>
          </reference>
        </references>
      </pivotArea>
    </chartFormat>
    <chartFormat chart="61" format="34">
      <pivotArea type="data" outline="0" fieldPosition="0">
        <references count="2">
          <reference field="4294967294" count="1" selected="0">
            <x v="0"/>
          </reference>
          <reference field="7"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CF27E61D-0A89-0C40-96BC-3F0D96356D04}" name="TablaDinámica2" cacheId="2" dataOnRows="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5">
  <location ref="I3:J8" firstHeaderRow="1" firstDataRow="1" firstDataCol="1"/>
  <pivotFields count="13">
    <pivotField showAll="0"/>
    <pivotField showAll="0"/>
    <pivotField showAll="0"/>
    <pivotField axis="axisRow" dataField="1" numFmtId="14" showAll="0">
      <items count="15">
        <item x="0"/>
        <item x="1"/>
        <item x="2"/>
        <item x="3"/>
        <item x="4"/>
        <item x="5"/>
        <item x="6"/>
        <item x="7"/>
        <item x="8"/>
        <item x="9"/>
        <item x="10"/>
        <item x="11"/>
        <item x="12"/>
        <item x="13"/>
        <item t="default"/>
      </items>
    </pivotField>
    <pivotField showAll="0"/>
    <pivotField showAll="0"/>
    <pivotField showAll="0"/>
    <pivotField showAll="0">
      <items count="15">
        <item x="6"/>
        <item m="1" x="8"/>
        <item x="5"/>
        <item x="0"/>
        <item m="1" x="13"/>
        <item m="1" x="12"/>
        <item m="1" x="9"/>
        <item m="1" x="10"/>
        <item m="1" x="11"/>
        <item x="3"/>
        <item x="1"/>
        <item x="2"/>
        <item x="4"/>
        <item m="1" x="7"/>
        <item t="default"/>
      </items>
    </pivotField>
    <pivotField showAll="0"/>
    <pivotField showAll="0"/>
    <pivotField showAll="0">
      <items count="7">
        <item x="1"/>
        <item sd="0" x="2"/>
        <item sd="0" x="3"/>
        <item x="4"/>
        <item x="5"/>
        <item x="0"/>
        <item t="default"/>
      </items>
    </pivotField>
    <pivotField axis="axisRow" showAll="0">
      <items count="4">
        <item x="1"/>
        <item x="2"/>
        <item x="0"/>
        <item t="default"/>
      </items>
    </pivotField>
    <pivotField showAll="0">
      <items count="10">
        <item x="8"/>
        <item x="1"/>
        <item x="7"/>
        <item x="6"/>
        <item x="3"/>
        <item x="4"/>
        <item x="5"/>
        <item x="0"/>
        <item x="2"/>
        <item t="default"/>
      </items>
    </pivotField>
  </pivotFields>
  <rowFields count="2">
    <field x="11"/>
    <field x="3"/>
  </rowFields>
  <rowItems count="5">
    <i>
      <x/>
    </i>
    <i r="1">
      <x v="4"/>
    </i>
    <i r="1">
      <x v="5"/>
    </i>
    <i r="1">
      <x v="6"/>
    </i>
    <i t="grand">
      <x/>
    </i>
  </rowItems>
  <colItems count="1">
    <i/>
  </colItems>
  <dataFields count="1">
    <dataField name="Cuenta de Fecha de Solicitud" fld="3" subtotal="count" baseField="0" baseItem="0"/>
  </dataFields>
  <chartFormats count="10">
    <chartFormat chart="0" format="2" series="1">
      <pivotArea type="data" outline="0" fieldPosition="0">
        <references count="1">
          <reference field="4294967294" count="1" selected="0">
            <x v="0"/>
          </reference>
        </references>
      </pivotArea>
    </chartFormat>
    <chartFormat chart="0" format="4" series="1">
      <pivotArea type="data" outline="0" fieldPosition="0">
        <references count="3">
          <reference field="4294967294" count="1" selected="0">
            <x v="0"/>
          </reference>
          <reference field="3" count="1" selected="0">
            <x v="1"/>
          </reference>
          <reference field="11" count="1" selected="0">
            <x v="0"/>
          </reference>
        </references>
      </pivotArea>
    </chartFormat>
    <chartFormat chart="0" format="5" series="1">
      <pivotArea type="data" outline="0" fieldPosition="0">
        <references count="3">
          <reference field="4294967294" count="1" selected="0">
            <x v="0"/>
          </reference>
          <reference field="3" count="1" selected="0">
            <x v="2"/>
          </reference>
          <reference field="11" count="1" selected="0">
            <x v="0"/>
          </reference>
        </references>
      </pivotArea>
    </chartFormat>
    <chartFormat chart="42" format="0" series="1">
      <pivotArea type="data" outline="0" fieldPosition="0">
        <references count="1">
          <reference field="4294967294" count="1" selected="0">
            <x v="0"/>
          </reference>
        </references>
      </pivotArea>
    </chartFormat>
    <chartFormat chart="48" format="6" series="1">
      <pivotArea type="data" outline="0" fieldPosition="0">
        <references count="1">
          <reference field="4294967294" count="1" selected="0">
            <x v="0"/>
          </reference>
        </references>
      </pivotArea>
    </chartFormat>
    <chartFormat chart="49" format="7" series="1">
      <pivotArea type="data" outline="0" fieldPosition="0">
        <references count="1">
          <reference field="4294967294" count="1" selected="0">
            <x v="0"/>
          </reference>
        </references>
      </pivotArea>
    </chartFormat>
    <chartFormat chart="50" format="8" series="1">
      <pivotArea type="data" outline="0" fieldPosition="0">
        <references count="1">
          <reference field="4294967294" count="1" selected="0">
            <x v="0"/>
          </reference>
        </references>
      </pivotArea>
    </chartFormat>
    <chartFormat chart="51" format="7" series="1">
      <pivotArea type="data" outline="0" fieldPosition="0">
        <references count="1">
          <reference field="4294967294" count="1" selected="0">
            <x v="0"/>
          </reference>
        </references>
      </pivotArea>
    </chartFormat>
    <chartFormat chart="52" format="8" series="1">
      <pivotArea type="data" outline="0" fieldPosition="0">
        <references count="1">
          <reference field="4294967294" count="1" selected="0">
            <x v="0"/>
          </reference>
        </references>
      </pivotArea>
    </chartFormat>
    <chartFormat chart="54"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8C6C5A8C-AD6E-449E-B555-CF81CCB8011C}" name="TablaDinámica7" cacheId="2" dataOnRows="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69" rowHeaderCaption="Trámites por Unidad Administrativa">
  <location ref="T3:U10" firstHeaderRow="1" firstDataRow="1" firstDataCol="1"/>
  <pivotFields count="13">
    <pivotField showAll="0"/>
    <pivotField axis="axisRow" dataField="1" sortType="ascending">
      <items count="7">
        <item x="5"/>
        <item x="3"/>
        <item x="1"/>
        <item x="2"/>
        <item x="4"/>
        <item x="0"/>
        <item t="default"/>
      </items>
      <autoSortScope>
        <pivotArea dataOnly="0" outline="0" fieldPosition="0">
          <references count="1">
            <reference field="4294967294" count="1" selected="0">
              <x v="0"/>
            </reference>
          </references>
        </pivotArea>
      </autoSortScope>
    </pivotField>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items count="15">
        <item x="6"/>
        <item m="1" x="8"/>
        <item x="5"/>
        <item x="0"/>
        <item m="1" x="13"/>
        <item m="1" x="12"/>
        <item m="1" x="9"/>
        <item m="1" x="10"/>
        <item m="1" x="11"/>
        <item x="3"/>
        <item x="1"/>
        <item x="2"/>
        <item x="4"/>
        <item m="1" x="7"/>
        <item t="default"/>
      </items>
    </pivotField>
    <pivotField showAll="0"/>
    <pivotField showAll="0"/>
    <pivotField showAll="0">
      <items count="7">
        <item x="1"/>
        <item sd="0" x="2"/>
        <item sd="0" x="3"/>
        <item x="4"/>
        <item x="5"/>
        <item x="0"/>
        <item t="default"/>
      </items>
    </pivotField>
    <pivotField showAll="0">
      <items count="4">
        <item x="1"/>
        <item x="2"/>
        <item x="0"/>
        <item t="default"/>
      </items>
    </pivotField>
    <pivotField showAll="0">
      <items count="10">
        <item x="8"/>
        <item x="1"/>
        <item x="7"/>
        <item x="6"/>
        <item x="3"/>
        <item x="4"/>
        <item x="5"/>
        <item x="0"/>
        <item x="2"/>
        <item t="default"/>
      </items>
    </pivotField>
  </pivotFields>
  <rowFields count="1">
    <field x="1"/>
  </rowFields>
  <rowItems count="7">
    <i>
      <x/>
    </i>
    <i>
      <x v="4"/>
    </i>
    <i>
      <x v="2"/>
    </i>
    <i>
      <x v="3"/>
    </i>
    <i>
      <x v="1"/>
    </i>
    <i>
      <x v="5"/>
    </i>
    <i t="grand">
      <x/>
    </i>
  </rowItems>
  <colItems count="1">
    <i/>
  </colItems>
  <dataFields count="1">
    <dataField name="Cantidad" fld="1" subtotal="count" baseField="0" baseItem="0"/>
  </dataFields>
  <chartFormats count="3">
    <chartFormat chart="64" format="0" series="1">
      <pivotArea type="data" outline="0" fieldPosition="0">
        <references count="1">
          <reference field="4294967294" count="1" selected="0">
            <x v="0"/>
          </reference>
        </references>
      </pivotArea>
    </chartFormat>
    <chartFormat chart="65" format="1" series="1">
      <pivotArea type="data" outline="0" fieldPosition="0">
        <references count="1">
          <reference field="4294967294" count="1" selected="0">
            <x v="0"/>
          </reference>
        </references>
      </pivotArea>
    </chartFormat>
    <chartFormat chart="68"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A2837A72-2852-7B4A-A32F-672199F3BA2B}" name="TablaDinámica1" cacheId="2" applyNumberFormats="0" applyBorderFormats="0" applyFontFormats="0" applyPatternFormats="0" applyAlignmentFormats="0" applyWidthHeightFormats="1" dataCaption="Valores" updatedVersion="7" minRefreshableVersion="3" useAutoFormatting="1" itemPrintTitles="1" createdVersion="7" indent="0" showHeaders="0" outline="1" outlineData="1" multipleFieldFilters="0" chartFormat="30">
  <location ref="D3:F18" firstHeaderRow="0" firstDataRow="1" firstDataCol="1"/>
  <pivotFields count="13">
    <pivotField showAll="0"/>
    <pivotField showAll="0"/>
    <pivotField axis="axisRow" dataField="1" showAll="0" sortType="descending">
      <items count="19">
        <item m="1" x="16"/>
        <item x="2"/>
        <item x="4"/>
        <item x="3"/>
        <item x="10"/>
        <item x="6"/>
        <item x="0"/>
        <item x="1"/>
        <item x="7"/>
        <item x="11"/>
        <item m="1" x="15"/>
        <item m="1" x="17"/>
        <item m="1" x="14"/>
        <item x="13"/>
        <item x="8"/>
        <item x="12"/>
        <item x="9"/>
        <item x="5"/>
        <item t="default"/>
      </items>
      <autoSortScope>
        <pivotArea dataOnly="0" outline="0" fieldPosition="0">
          <references count="1">
            <reference field="4294967294" count="1" selected="0">
              <x v="1"/>
            </reference>
          </references>
        </pivotArea>
      </autoSortScope>
    </pivotField>
    <pivotField numFmtId="14" showAll="0">
      <items count="15">
        <item x="0"/>
        <item x="1"/>
        <item x="2"/>
        <item x="3"/>
        <item x="4"/>
        <item x="5"/>
        <item x="6"/>
        <item x="7"/>
        <item x="8"/>
        <item x="9"/>
        <item x="10"/>
        <item x="11"/>
        <item x="12"/>
        <item x="13"/>
        <item t="default"/>
      </items>
    </pivotField>
    <pivotField showAll="0"/>
    <pivotField showAll="0"/>
    <pivotField showAll="0"/>
    <pivotField showAll="0">
      <items count="15">
        <item x="6"/>
        <item m="1" x="8"/>
        <item x="5"/>
        <item x="0"/>
        <item m="1" x="13"/>
        <item m="1" x="12"/>
        <item m="1" x="9"/>
        <item m="1" x="10"/>
        <item m="1" x="11"/>
        <item x="3"/>
        <item x="1"/>
        <item x="2"/>
        <item x="4"/>
        <item m="1" x="7"/>
        <item t="default"/>
      </items>
    </pivotField>
    <pivotField showAll="0"/>
    <pivotField showAll="0"/>
    <pivotField showAll="0">
      <items count="7">
        <item x="1"/>
        <item x="2"/>
        <item x="3"/>
        <item x="4"/>
        <item x="5"/>
        <item x="0"/>
        <item t="default"/>
      </items>
    </pivotField>
    <pivotField showAll="0">
      <items count="4">
        <item x="1"/>
        <item x="2"/>
        <item x="0"/>
        <item t="default"/>
      </items>
    </pivotField>
    <pivotField showAll="0">
      <items count="10">
        <item x="8"/>
        <item x="1"/>
        <item x="7"/>
        <item x="6"/>
        <item x="3"/>
        <item x="4"/>
        <item x="5"/>
        <item x="0"/>
        <item x="2"/>
        <item t="default"/>
      </items>
    </pivotField>
  </pivotFields>
  <rowFields count="1">
    <field x="2"/>
  </rowFields>
  <rowItems count="15">
    <i>
      <x v="6"/>
    </i>
    <i>
      <x v="2"/>
    </i>
    <i>
      <x v="1"/>
    </i>
    <i>
      <x v="5"/>
    </i>
    <i>
      <x v="3"/>
    </i>
    <i>
      <x v="7"/>
    </i>
    <i>
      <x v="14"/>
    </i>
    <i>
      <x v="9"/>
    </i>
    <i>
      <x v="17"/>
    </i>
    <i>
      <x v="13"/>
    </i>
    <i>
      <x v="4"/>
    </i>
    <i>
      <x v="16"/>
    </i>
    <i>
      <x v="8"/>
    </i>
    <i>
      <x v="15"/>
    </i>
    <i t="grand">
      <x/>
    </i>
  </rowItems>
  <colFields count="1">
    <field x="-2"/>
  </colFields>
  <colItems count="2">
    <i>
      <x/>
    </i>
    <i i="1">
      <x v="1"/>
    </i>
  </colItems>
  <dataFields count="2">
    <dataField name="Cuenta de Trámite2" fld="2" subtotal="count" baseField="0" baseItem="0" numFmtId="1"/>
    <dataField name="Cuenta de Trámite" fld="2" subtotal="count" showDataAs="percentOfTotal" baseField="0" baseItem="0" numFmtId="10"/>
  </dataFields>
  <formats count="6">
    <format dxfId="151">
      <pivotArea collapsedLevelsAreSubtotals="1" fieldPosition="0">
        <references count="1">
          <reference field="2" count="0"/>
        </references>
      </pivotArea>
    </format>
    <format dxfId="150">
      <pivotArea grandRow="1" outline="0" collapsedLevelsAreSubtotals="1" fieldPosition="0"/>
    </format>
    <format dxfId="149">
      <pivotArea collapsedLevelsAreSubtotals="1" fieldPosition="0">
        <references count="2">
          <reference field="4294967294" count="1" selected="0">
            <x v="0"/>
          </reference>
          <reference field="2" count="1">
            <x v="6"/>
          </reference>
        </references>
      </pivotArea>
    </format>
    <format dxfId="148">
      <pivotArea outline="0" collapsedLevelsAreSubtotals="1" fieldPosition="0">
        <references count="1">
          <reference field="4294967294" count="1" selected="0">
            <x v="0"/>
          </reference>
        </references>
      </pivotArea>
    </format>
    <format dxfId="147">
      <pivotArea dataOnly="0" labelOnly="1" outline="0" fieldPosition="0">
        <references count="1">
          <reference field="4294967294" count="1">
            <x v="0"/>
          </reference>
        </references>
      </pivotArea>
    </format>
    <format dxfId="146">
      <pivotArea collapsedLevelsAreSubtotals="1" fieldPosition="0">
        <references count="2">
          <reference field="4294967294" count="1" selected="0">
            <x v="1"/>
          </reference>
          <reference field="2" count="0"/>
        </references>
      </pivotArea>
    </format>
  </formats>
  <chartFormats count="38">
    <chartFormat chart="0" format="0" series="1">
      <pivotArea type="data" outline="0" fieldPosition="0">
        <references count="1">
          <reference field="4294967294" count="1" selected="0">
            <x v="1"/>
          </reference>
        </references>
      </pivotArea>
    </chartFormat>
    <chartFormat chart="0" format="1">
      <pivotArea type="data" outline="0" fieldPosition="0">
        <references count="2">
          <reference field="4294967294" count="1" selected="0">
            <x v="1"/>
          </reference>
          <reference field="2" count="1" selected="0">
            <x v="6"/>
          </reference>
        </references>
      </pivotArea>
    </chartFormat>
    <chartFormat chart="5" format="32" series="1">
      <pivotArea type="data" outline="0" fieldPosition="0">
        <references count="1">
          <reference field="4294967294" count="1" selected="0">
            <x v="1"/>
          </reference>
        </references>
      </pivotArea>
    </chartFormat>
    <chartFormat chart="5" format="33">
      <pivotArea type="data" outline="0" fieldPosition="0">
        <references count="2">
          <reference field="4294967294" count="1" selected="0">
            <x v="1"/>
          </reference>
          <reference field="2" count="1" selected="0">
            <x v="4"/>
          </reference>
        </references>
      </pivotArea>
    </chartFormat>
    <chartFormat chart="5" format="34">
      <pivotArea type="data" outline="0" fieldPosition="0">
        <references count="2">
          <reference field="4294967294" count="1" selected="0">
            <x v="1"/>
          </reference>
          <reference field="2" count="1" selected="0">
            <x v="0"/>
          </reference>
        </references>
      </pivotArea>
    </chartFormat>
    <chartFormat chart="5" format="35">
      <pivotArea type="data" outline="0" fieldPosition="0">
        <references count="2">
          <reference field="4294967294" count="1" selected="0">
            <x v="1"/>
          </reference>
          <reference field="2" count="1" selected="0">
            <x v="8"/>
          </reference>
        </references>
      </pivotArea>
    </chartFormat>
    <chartFormat chart="5" format="36">
      <pivotArea type="data" outline="0" fieldPosition="0">
        <references count="2">
          <reference field="4294967294" count="1" selected="0">
            <x v="1"/>
          </reference>
          <reference field="2" count="1" selected="0">
            <x v="7"/>
          </reference>
        </references>
      </pivotArea>
    </chartFormat>
    <chartFormat chart="5" format="37">
      <pivotArea type="data" outline="0" fieldPosition="0">
        <references count="2">
          <reference field="4294967294" count="1" selected="0">
            <x v="1"/>
          </reference>
          <reference field="2" count="1" selected="0">
            <x v="2"/>
          </reference>
        </references>
      </pivotArea>
    </chartFormat>
    <chartFormat chart="5" format="38">
      <pivotArea type="data" outline="0" fieldPosition="0">
        <references count="2">
          <reference field="4294967294" count="1" selected="0">
            <x v="1"/>
          </reference>
          <reference field="2" count="1" selected="0">
            <x v="3"/>
          </reference>
        </references>
      </pivotArea>
    </chartFormat>
    <chartFormat chart="5" format="39">
      <pivotArea type="data" outline="0" fieldPosition="0">
        <references count="2">
          <reference field="4294967294" count="1" selected="0">
            <x v="1"/>
          </reference>
          <reference field="2" count="1" selected="0">
            <x v="5"/>
          </reference>
        </references>
      </pivotArea>
    </chartFormat>
    <chartFormat chart="5" format="40">
      <pivotArea type="data" outline="0" fieldPosition="0">
        <references count="2">
          <reference field="4294967294" count="1" selected="0">
            <x v="1"/>
          </reference>
          <reference field="2" count="1" selected="0">
            <x v="1"/>
          </reference>
        </references>
      </pivotArea>
    </chartFormat>
    <chartFormat chart="5" format="41">
      <pivotArea type="data" outline="0" fieldPosition="0">
        <references count="2">
          <reference field="4294967294" count="1" selected="0">
            <x v="1"/>
          </reference>
          <reference field="2" count="1" selected="0">
            <x v="6"/>
          </reference>
        </references>
      </pivotArea>
    </chartFormat>
    <chartFormat chart="0" format="2">
      <pivotArea type="data" outline="0" fieldPosition="0">
        <references count="2">
          <reference field="4294967294" count="1" selected="0">
            <x v="1"/>
          </reference>
          <reference field="2" count="1" selected="0">
            <x v="4"/>
          </reference>
        </references>
      </pivotArea>
    </chartFormat>
    <chartFormat chart="0" format="3">
      <pivotArea type="data" outline="0" fieldPosition="0">
        <references count="2">
          <reference field="4294967294" count="1" selected="0">
            <x v="1"/>
          </reference>
          <reference field="2" count="1" selected="0">
            <x v="8"/>
          </reference>
        </references>
      </pivotArea>
    </chartFormat>
    <chartFormat chart="0" format="4">
      <pivotArea type="data" outline="0" fieldPosition="0">
        <references count="2">
          <reference field="4294967294" count="1" selected="0">
            <x v="1"/>
          </reference>
          <reference field="2" count="1" selected="0">
            <x v="2"/>
          </reference>
        </references>
      </pivotArea>
    </chartFormat>
    <chartFormat chart="0" format="5">
      <pivotArea type="data" outline="0" fieldPosition="0">
        <references count="2">
          <reference field="4294967294" count="1" selected="0">
            <x v="1"/>
          </reference>
          <reference field="2" count="1" selected="0">
            <x v="5"/>
          </reference>
        </references>
      </pivotArea>
    </chartFormat>
    <chartFormat chart="0" format="6">
      <pivotArea type="data" outline="0" fieldPosition="0">
        <references count="2">
          <reference field="4294967294" count="1" selected="0">
            <x v="1"/>
          </reference>
          <reference field="2" count="1" selected="0">
            <x v="1"/>
          </reference>
        </references>
      </pivotArea>
    </chartFormat>
    <chartFormat chart="0" format="7">
      <pivotArea type="data" outline="0" fieldPosition="0">
        <references count="2">
          <reference field="4294967294" count="1" selected="0">
            <x v="1"/>
          </reference>
          <reference field="2" count="1" selected="0">
            <x v="3"/>
          </reference>
        </references>
      </pivotArea>
    </chartFormat>
    <chartFormat chart="0" format="11" series="1">
      <pivotArea type="data" outline="0" fieldPosition="0">
        <references count="1">
          <reference field="4294967294" count="1" selected="0">
            <x v="0"/>
          </reference>
        </references>
      </pivotArea>
    </chartFormat>
    <chartFormat chart="27" format="12" series="1">
      <pivotArea type="data" outline="0" fieldPosition="0">
        <references count="1">
          <reference field="4294967294" count="1" selected="0">
            <x v="0"/>
          </reference>
        </references>
      </pivotArea>
    </chartFormat>
    <chartFormat chart="27" format="13" series="1">
      <pivotArea type="data" outline="0" fieldPosition="0">
        <references count="1">
          <reference field="4294967294" count="1" selected="0">
            <x v="1"/>
          </reference>
        </references>
      </pivotArea>
    </chartFormat>
    <chartFormat chart="29" format="45" series="1">
      <pivotArea type="data" outline="0" fieldPosition="0">
        <references count="1">
          <reference field="4294967294" count="1" selected="0">
            <x v="0"/>
          </reference>
        </references>
      </pivotArea>
    </chartFormat>
    <chartFormat chart="29" format="46" series="1">
      <pivotArea type="data" outline="0" fieldPosition="0">
        <references count="1">
          <reference field="4294967294" count="1" selected="0">
            <x v="1"/>
          </reference>
        </references>
      </pivotArea>
    </chartFormat>
    <chartFormat chart="29" format="47">
      <pivotArea type="data" outline="0" fieldPosition="0">
        <references count="2">
          <reference field="4294967294" count="1" selected="0">
            <x v="1"/>
          </reference>
          <reference field="2" count="1" selected="0">
            <x v="6"/>
          </reference>
        </references>
      </pivotArea>
    </chartFormat>
    <chartFormat chart="29" format="48">
      <pivotArea type="data" outline="0" fieldPosition="0">
        <references count="2">
          <reference field="4294967294" count="1" selected="0">
            <x v="1"/>
          </reference>
          <reference field="2" count="1" selected="0">
            <x v="5"/>
          </reference>
        </references>
      </pivotArea>
    </chartFormat>
    <chartFormat chart="29" format="49">
      <pivotArea type="data" outline="0" fieldPosition="0">
        <references count="2">
          <reference field="4294967294" count="1" selected="0">
            <x v="1"/>
          </reference>
          <reference field="2" count="1" selected="0">
            <x v="1"/>
          </reference>
        </references>
      </pivotArea>
    </chartFormat>
    <chartFormat chart="29" format="50">
      <pivotArea type="data" outline="0" fieldPosition="0">
        <references count="2">
          <reference field="4294967294" count="1" selected="0">
            <x v="1"/>
          </reference>
          <reference field="2" count="1" selected="0">
            <x v="3"/>
          </reference>
        </references>
      </pivotArea>
    </chartFormat>
    <chartFormat chart="29" format="51">
      <pivotArea type="data" outline="0" fieldPosition="0">
        <references count="2">
          <reference field="4294967294" count="1" selected="0">
            <x v="1"/>
          </reference>
          <reference field="2" count="1" selected="0">
            <x v="12"/>
          </reference>
        </references>
      </pivotArea>
    </chartFormat>
    <chartFormat chart="29" format="52">
      <pivotArea type="data" outline="0" fieldPosition="0">
        <references count="2">
          <reference field="4294967294" count="1" selected="0">
            <x v="1"/>
          </reference>
          <reference field="2" count="1" selected="0">
            <x v="2"/>
          </reference>
        </references>
      </pivotArea>
    </chartFormat>
    <chartFormat chart="29" format="53">
      <pivotArea type="data" outline="0" fieldPosition="0">
        <references count="2">
          <reference field="4294967294" count="1" selected="0">
            <x v="1"/>
          </reference>
          <reference field="2" count="1" selected="0">
            <x v="7"/>
          </reference>
        </references>
      </pivotArea>
    </chartFormat>
    <chartFormat chart="29" format="54">
      <pivotArea type="data" outline="0" fieldPosition="0">
        <references count="2">
          <reference field="4294967294" count="1" selected="0">
            <x v="1"/>
          </reference>
          <reference field="2" count="1" selected="0">
            <x v="8"/>
          </reference>
        </references>
      </pivotArea>
    </chartFormat>
    <chartFormat chart="29" format="55">
      <pivotArea type="data" outline="0" fieldPosition="0">
        <references count="2">
          <reference field="4294967294" count="1" selected="0">
            <x v="1"/>
          </reference>
          <reference field="2" count="1" selected="0">
            <x v="4"/>
          </reference>
        </references>
      </pivotArea>
    </chartFormat>
    <chartFormat chart="29" format="56">
      <pivotArea type="data" outline="0" fieldPosition="0">
        <references count="2">
          <reference field="4294967294" count="1" selected="0">
            <x v="1"/>
          </reference>
          <reference field="2" count="1" selected="0">
            <x v="9"/>
          </reference>
        </references>
      </pivotArea>
    </chartFormat>
    <chartFormat chart="29" format="57">
      <pivotArea type="data" outline="0" fieldPosition="0">
        <references count="2">
          <reference field="4294967294" count="1" selected="0">
            <x v="1"/>
          </reference>
          <reference field="2" count="1" selected="0">
            <x v="13"/>
          </reference>
        </references>
      </pivotArea>
    </chartFormat>
    <chartFormat chart="29" format="58">
      <pivotArea type="data" outline="0" fieldPosition="0">
        <references count="2">
          <reference field="4294967294" count="1" selected="0">
            <x v="1"/>
          </reference>
          <reference field="2" count="1" selected="0">
            <x v="14"/>
          </reference>
        </references>
      </pivotArea>
    </chartFormat>
    <chartFormat chart="29" format="59">
      <pivotArea type="data" outline="0" fieldPosition="0">
        <references count="2">
          <reference field="4294967294" count="1" selected="0">
            <x v="1"/>
          </reference>
          <reference field="2" count="1" selected="0">
            <x v="15"/>
          </reference>
        </references>
      </pivotArea>
    </chartFormat>
    <chartFormat chart="29" format="60">
      <pivotArea type="data" outline="0" fieldPosition="0">
        <references count="2">
          <reference field="4294967294" count="1" selected="0">
            <x v="1"/>
          </reference>
          <reference field="2" count="1" selected="0">
            <x v="16"/>
          </reference>
        </references>
      </pivotArea>
    </chartFormat>
    <chartFormat chart="29" format="61">
      <pivotArea type="data" outline="0" fieldPosition="0">
        <references count="2">
          <reference field="4294967294" count="1" selected="0">
            <x v="1"/>
          </reference>
          <reference field="2"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A0F03978-2617-4890-8E82-56589F89B2AF}" name="TablaDinámica6" cacheId="2" dataOnRows="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69" rowHeaderCaption="Trámites por Unidad Administrativa">
  <location ref="V3:W10" firstHeaderRow="1" firstDataRow="1" firstDataCol="1"/>
  <pivotFields count="13">
    <pivotField showAll="0"/>
    <pivotField axis="axisRow" showAll="0" sortType="ascending">
      <items count="7">
        <item x="5"/>
        <item x="3"/>
        <item x="1"/>
        <item x="2"/>
        <item x="4"/>
        <item x="0"/>
        <item t="default"/>
      </items>
    </pivotField>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dataField="1" showAll="0">
      <items count="15">
        <item h="1" x="6"/>
        <item h="1" m="1" x="8"/>
        <item h="1" x="5"/>
        <item h="1" x="0"/>
        <item h="1" m="1" x="13"/>
        <item h="1" m="1" x="12"/>
        <item h="1" m="1" x="9"/>
        <item h="1" m="1" x="10"/>
        <item h="1" m="1" x="11"/>
        <item h="1" x="3"/>
        <item x="1"/>
        <item h="1" x="2"/>
        <item h="1" x="4"/>
        <item h="1" m="1" x="7"/>
        <item t="default"/>
      </items>
    </pivotField>
    <pivotField showAll="0"/>
    <pivotField showAll="0"/>
    <pivotField showAll="0">
      <items count="7">
        <item x="1"/>
        <item sd="0" x="2"/>
        <item sd="0" x="3"/>
        <item x="4"/>
        <item x="5"/>
        <item x="0"/>
        <item t="default"/>
      </items>
    </pivotField>
    <pivotField showAll="0">
      <items count="4">
        <item x="1"/>
        <item x="2"/>
        <item x="0"/>
        <item t="default"/>
      </items>
    </pivotField>
    <pivotField showAll="0">
      <items count="10">
        <item x="8"/>
        <item h="1" x="1"/>
        <item h="1" x="7"/>
        <item h="1" x="6"/>
        <item h="1" x="3"/>
        <item h="1" x="4"/>
        <item h="1" x="5"/>
        <item x="0"/>
        <item h="1" x="2"/>
        <item t="default"/>
      </items>
    </pivotField>
  </pivotFields>
  <rowFields count="1">
    <field x="1"/>
  </rowFields>
  <rowItems count="7">
    <i>
      <x/>
    </i>
    <i>
      <x v="1"/>
    </i>
    <i>
      <x v="2"/>
    </i>
    <i>
      <x v="3"/>
    </i>
    <i>
      <x v="4"/>
    </i>
    <i>
      <x v="5"/>
    </i>
    <i t="grand">
      <x/>
    </i>
  </rowItems>
  <colItems count="1">
    <i/>
  </colItems>
  <dataFields count="1">
    <dataField name="Cuenta de Bandeja"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99AB111-530C-40FC-841A-D7D26794B2D7}" name="TablaDinámica5" cacheId="3"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26" rowHeaderCaption="Rechazo mas Común en Trámites">
  <location ref="A3:C14" firstHeaderRow="0" firstDataRow="1" firstDataCol="1"/>
  <pivotFields count="14">
    <pivotField showAll="0"/>
    <pivotField showAll="0"/>
    <pivotField showAll="0"/>
    <pivotField showAll="0"/>
    <pivotField showAll="0"/>
    <pivotField showAll="0"/>
    <pivotField showAll="0"/>
    <pivotField showAll="0"/>
    <pivotField showAll="0"/>
    <pivotField axis="axisRow" dataField="1" showAll="0" sortType="ascending">
      <items count="14">
        <item x="7"/>
        <item h="1" m="1" x="12"/>
        <item x="6"/>
        <item x="2"/>
        <item x="3"/>
        <item x="8"/>
        <item x="1"/>
        <item h="1" x="0"/>
        <item x="10"/>
        <item x="4"/>
        <item h="1" m="1" x="11"/>
        <item x="9"/>
        <item x="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9"/>
  </rowFields>
  <rowItems count="11">
    <i>
      <x v="11"/>
    </i>
    <i>
      <x v="8"/>
    </i>
    <i>
      <x v="5"/>
    </i>
    <i>
      <x v="12"/>
    </i>
    <i>
      <x/>
    </i>
    <i>
      <x v="2"/>
    </i>
    <i>
      <x v="4"/>
    </i>
    <i>
      <x v="9"/>
    </i>
    <i>
      <x v="3"/>
    </i>
    <i>
      <x v="6"/>
    </i>
    <i t="grand">
      <x/>
    </i>
  </rowItems>
  <colFields count="1">
    <field x="-2"/>
  </colFields>
  <colItems count="2">
    <i>
      <x/>
    </i>
    <i i="1">
      <x v="1"/>
    </i>
  </colItems>
  <dataFields count="2">
    <dataField name="Cantidad" fld="9" subtotal="count" baseField="0" baseItem="0"/>
    <dataField name="Porcentaje" fld="9" subtotal="count" showDataAs="percentOfTotal" baseField="0" baseItem="0" numFmtId="9"/>
  </dataFields>
  <formats count="2">
    <format dxfId="136">
      <pivotArea outline="0" collapsedLevelsAreSubtotals="1" fieldPosition="0">
        <references count="1">
          <reference field="4294967294" count="1" selected="0">
            <x v="1"/>
          </reference>
        </references>
      </pivotArea>
    </format>
    <format dxfId="135">
      <pivotArea collapsedLevelsAreSubtotals="1" fieldPosition="0">
        <references count="2">
          <reference field="4294967294" count="1" selected="0">
            <x v="1"/>
          </reference>
          <reference field="9" count="0"/>
        </references>
      </pivotArea>
    </format>
  </formats>
  <chartFormats count="43">
    <chartFormat chart="16" format="0" series="1">
      <pivotArea type="data" outline="0" fieldPosition="0">
        <references count="1">
          <reference field="4294967294" count="1" selected="0">
            <x v="0"/>
          </reference>
        </references>
      </pivotArea>
    </chartFormat>
    <chartFormat chart="16" format="1" series="1">
      <pivotArea type="data" outline="0" fieldPosition="0">
        <references count="1">
          <reference field="4294967294" count="1" selected="0">
            <x v="1"/>
          </reference>
        </references>
      </pivotArea>
    </chartFormat>
    <chartFormat chart="16" format="2">
      <pivotArea type="data" outline="0" fieldPosition="0">
        <references count="2">
          <reference field="4294967294" count="1" selected="0">
            <x v="1"/>
          </reference>
          <reference field="9" count="1" selected="0">
            <x v="2"/>
          </reference>
        </references>
      </pivotArea>
    </chartFormat>
    <chartFormat chart="16" format="3">
      <pivotArea type="data" outline="0" fieldPosition="0">
        <references count="2">
          <reference field="4294967294" count="1" selected="0">
            <x v="1"/>
          </reference>
          <reference field="9" count="1" selected="0">
            <x v="1"/>
          </reference>
        </references>
      </pivotArea>
    </chartFormat>
    <chartFormat chart="16" format="4">
      <pivotArea type="data" outline="0" fieldPosition="0">
        <references count="2">
          <reference field="4294967294" count="1" selected="0">
            <x v="1"/>
          </reference>
          <reference field="9" count="1" selected="0">
            <x v="0"/>
          </reference>
        </references>
      </pivotArea>
    </chartFormat>
    <chartFormat chart="16" format="5">
      <pivotArea type="data" outline="0" fieldPosition="0">
        <references count="2">
          <reference field="4294967294" count="1" selected="0">
            <x v="1"/>
          </reference>
          <reference field="9" count="1" selected="0">
            <x v="5"/>
          </reference>
        </references>
      </pivotArea>
    </chartFormat>
    <chartFormat chart="16" format="7">
      <pivotArea type="data" outline="0" fieldPosition="0">
        <references count="2">
          <reference field="4294967294" count="1" selected="0">
            <x v="1"/>
          </reference>
          <reference field="9" count="1" selected="0">
            <x v="4"/>
          </reference>
        </references>
      </pivotArea>
    </chartFormat>
    <chartFormat chart="16" format="8">
      <pivotArea type="data" outline="0" fieldPosition="0">
        <references count="2">
          <reference field="4294967294" count="1" selected="0">
            <x v="1"/>
          </reference>
          <reference field="9" count="1" selected="0">
            <x v="6"/>
          </reference>
        </references>
      </pivotArea>
    </chartFormat>
    <chartFormat chart="16" format="9">
      <pivotArea type="data" outline="0" fieldPosition="0">
        <references count="2">
          <reference field="4294967294" count="1" selected="0">
            <x v="1"/>
          </reference>
          <reference field="9" count="1" selected="0">
            <x v="3"/>
          </reference>
        </references>
      </pivotArea>
    </chartFormat>
    <chartFormat chart="21" format="43" series="1">
      <pivotArea type="data" outline="0" fieldPosition="0">
        <references count="1">
          <reference field="4294967294" count="1" selected="0">
            <x v="0"/>
          </reference>
        </references>
      </pivotArea>
    </chartFormat>
    <chartFormat chart="21" format="44" series="1">
      <pivotArea type="data" outline="0" fieldPosition="0">
        <references count="1">
          <reference field="4294967294" count="1" selected="0">
            <x v="1"/>
          </reference>
        </references>
      </pivotArea>
    </chartFormat>
    <chartFormat chart="21" format="45">
      <pivotArea type="data" outline="0" fieldPosition="0">
        <references count="2">
          <reference field="4294967294" count="1" selected="0">
            <x v="1"/>
          </reference>
          <reference field="9" count="1" selected="0">
            <x v="8"/>
          </reference>
        </references>
      </pivotArea>
    </chartFormat>
    <chartFormat chart="21" format="46">
      <pivotArea type="data" outline="0" fieldPosition="0">
        <references count="2">
          <reference field="4294967294" count="1" selected="0">
            <x v="1"/>
          </reference>
          <reference field="9" count="1" selected="0">
            <x v="1"/>
          </reference>
        </references>
      </pivotArea>
    </chartFormat>
    <chartFormat chart="21" format="47">
      <pivotArea type="data" outline="0" fieldPosition="0">
        <references count="2">
          <reference field="4294967294" count="1" selected="0">
            <x v="1"/>
          </reference>
          <reference field="9" count="1" selected="0">
            <x v="2"/>
          </reference>
        </references>
      </pivotArea>
    </chartFormat>
    <chartFormat chart="21" format="48">
      <pivotArea type="data" outline="0" fieldPosition="0">
        <references count="2">
          <reference field="4294967294" count="1" selected="0">
            <x v="1"/>
          </reference>
          <reference field="9" count="1" selected="0">
            <x v="0"/>
          </reference>
        </references>
      </pivotArea>
    </chartFormat>
    <chartFormat chart="21" format="49">
      <pivotArea type="data" outline="0" fieldPosition="0">
        <references count="2">
          <reference field="4294967294" count="1" selected="0">
            <x v="1"/>
          </reference>
          <reference field="9" count="1" selected="0">
            <x v="5"/>
          </reference>
        </references>
      </pivotArea>
    </chartFormat>
    <chartFormat chart="21" format="50">
      <pivotArea type="data" outline="0" fieldPosition="0">
        <references count="2">
          <reference field="4294967294" count="1" selected="0">
            <x v="1"/>
          </reference>
          <reference field="9" count="1" selected="0">
            <x v="4"/>
          </reference>
        </references>
      </pivotArea>
    </chartFormat>
    <chartFormat chart="21" format="51">
      <pivotArea type="data" outline="0" fieldPosition="0">
        <references count="2">
          <reference field="4294967294" count="1" selected="0">
            <x v="1"/>
          </reference>
          <reference field="9" count="1" selected="0">
            <x v="9"/>
          </reference>
        </references>
      </pivotArea>
    </chartFormat>
    <chartFormat chart="21" format="52">
      <pivotArea type="data" outline="0" fieldPosition="0">
        <references count="2">
          <reference field="4294967294" count="1" selected="0">
            <x v="1"/>
          </reference>
          <reference field="9" count="1" selected="0">
            <x v="6"/>
          </reference>
        </references>
      </pivotArea>
    </chartFormat>
    <chartFormat chart="21" format="53">
      <pivotArea type="data" outline="0" fieldPosition="0">
        <references count="2">
          <reference field="4294967294" count="1" selected="0">
            <x v="1"/>
          </reference>
          <reference field="9" count="1" selected="0">
            <x v="3"/>
          </reference>
        </references>
      </pivotArea>
    </chartFormat>
    <chartFormat chart="22" format="10" series="1">
      <pivotArea type="data" outline="0" fieldPosition="0">
        <references count="1">
          <reference field="4294967294" count="1" selected="0">
            <x v="0"/>
          </reference>
        </references>
      </pivotArea>
    </chartFormat>
    <chartFormat chart="22" format="11" series="1">
      <pivotArea type="data" outline="0" fieldPosition="0">
        <references count="1">
          <reference field="4294967294" count="1" selected="0">
            <x v="1"/>
          </reference>
        </references>
      </pivotArea>
    </chartFormat>
    <chartFormat chart="22" format="12">
      <pivotArea type="data" outline="0" fieldPosition="0">
        <references count="2">
          <reference field="4294967294" count="1" selected="0">
            <x v="1"/>
          </reference>
          <reference field="9" count="1" selected="0">
            <x v="1"/>
          </reference>
        </references>
      </pivotArea>
    </chartFormat>
    <chartFormat chart="22" format="13">
      <pivotArea type="data" outline="0" fieldPosition="0">
        <references count="2">
          <reference field="4294967294" count="1" selected="0">
            <x v="1"/>
          </reference>
          <reference field="9" count="1" selected="0">
            <x v="2"/>
          </reference>
        </references>
      </pivotArea>
    </chartFormat>
    <chartFormat chart="22" format="14">
      <pivotArea type="data" outline="0" fieldPosition="0">
        <references count="2">
          <reference field="4294967294" count="1" selected="0">
            <x v="1"/>
          </reference>
          <reference field="9" count="1" selected="0">
            <x v="0"/>
          </reference>
        </references>
      </pivotArea>
    </chartFormat>
    <chartFormat chart="22" format="15">
      <pivotArea type="data" outline="0" fieldPosition="0">
        <references count="2">
          <reference field="4294967294" count="1" selected="0">
            <x v="1"/>
          </reference>
          <reference field="9" count="1" selected="0">
            <x v="5"/>
          </reference>
        </references>
      </pivotArea>
    </chartFormat>
    <chartFormat chart="22" format="16">
      <pivotArea type="data" outline="0" fieldPosition="0">
        <references count="2">
          <reference field="4294967294" count="1" selected="0">
            <x v="1"/>
          </reference>
          <reference field="9" count="1" selected="0">
            <x v="4"/>
          </reference>
        </references>
      </pivotArea>
    </chartFormat>
    <chartFormat chart="22" format="17">
      <pivotArea type="data" outline="0" fieldPosition="0">
        <references count="2">
          <reference field="4294967294" count="1" selected="0">
            <x v="1"/>
          </reference>
          <reference field="9" count="1" selected="0">
            <x v="3"/>
          </reference>
        </references>
      </pivotArea>
    </chartFormat>
    <chartFormat chart="22" format="18">
      <pivotArea type="data" outline="0" fieldPosition="0">
        <references count="2">
          <reference field="4294967294" count="1" selected="0">
            <x v="1"/>
          </reference>
          <reference field="9" count="1" selected="0">
            <x v="6"/>
          </reference>
        </references>
      </pivotArea>
    </chartFormat>
    <chartFormat chart="25" format="28" series="1">
      <pivotArea type="data" outline="0" fieldPosition="0">
        <references count="1">
          <reference field="4294967294" count="1" selected="0">
            <x v="0"/>
          </reference>
        </references>
      </pivotArea>
    </chartFormat>
    <chartFormat chart="25" format="29" series="1">
      <pivotArea type="data" outline="0" fieldPosition="0">
        <references count="1">
          <reference field="4294967294" count="1" selected="0">
            <x v="1"/>
          </reference>
        </references>
      </pivotArea>
    </chartFormat>
    <chartFormat chart="25" format="30">
      <pivotArea type="data" outline="0" fieldPosition="0">
        <references count="2">
          <reference field="4294967294" count="1" selected="0">
            <x v="1"/>
          </reference>
          <reference field="9" count="1" selected="0">
            <x v="1"/>
          </reference>
        </references>
      </pivotArea>
    </chartFormat>
    <chartFormat chart="25" format="31">
      <pivotArea type="data" outline="0" fieldPosition="0">
        <references count="2">
          <reference field="4294967294" count="1" selected="0">
            <x v="1"/>
          </reference>
          <reference field="9" count="1" selected="0">
            <x v="2"/>
          </reference>
        </references>
      </pivotArea>
    </chartFormat>
    <chartFormat chart="25" format="32">
      <pivotArea type="data" outline="0" fieldPosition="0">
        <references count="2">
          <reference field="4294967294" count="1" selected="0">
            <x v="1"/>
          </reference>
          <reference field="9" count="1" selected="0">
            <x v="0"/>
          </reference>
        </references>
      </pivotArea>
    </chartFormat>
    <chartFormat chart="25" format="33">
      <pivotArea type="data" outline="0" fieldPosition="0">
        <references count="2">
          <reference field="4294967294" count="1" selected="0">
            <x v="1"/>
          </reference>
          <reference field="9" count="1" selected="0">
            <x v="5"/>
          </reference>
        </references>
      </pivotArea>
    </chartFormat>
    <chartFormat chart="25" format="34">
      <pivotArea type="data" outline="0" fieldPosition="0">
        <references count="2">
          <reference field="4294967294" count="1" selected="0">
            <x v="1"/>
          </reference>
          <reference field="9" count="1" selected="0">
            <x v="4"/>
          </reference>
        </references>
      </pivotArea>
    </chartFormat>
    <chartFormat chart="25" format="35">
      <pivotArea type="data" outline="0" fieldPosition="0">
        <references count="2">
          <reference field="4294967294" count="1" selected="0">
            <x v="1"/>
          </reference>
          <reference field="9" count="1" selected="0">
            <x v="3"/>
          </reference>
        </references>
      </pivotArea>
    </chartFormat>
    <chartFormat chart="25" format="36">
      <pivotArea type="data" outline="0" fieldPosition="0">
        <references count="2">
          <reference field="4294967294" count="1" selected="0">
            <x v="1"/>
          </reference>
          <reference field="9" count="1" selected="0">
            <x v="6"/>
          </reference>
        </references>
      </pivotArea>
    </chartFormat>
    <chartFormat chart="25" format="37">
      <pivotArea type="data" outline="0" fieldPosition="0">
        <references count="2">
          <reference field="4294967294" count="1" selected="0">
            <x v="1"/>
          </reference>
          <reference field="9" count="1" selected="0">
            <x v="8"/>
          </reference>
        </references>
      </pivotArea>
    </chartFormat>
    <chartFormat chart="25" format="38">
      <pivotArea type="data" outline="0" fieldPosition="0">
        <references count="2">
          <reference field="4294967294" count="1" selected="0">
            <x v="1"/>
          </reference>
          <reference field="9" count="1" selected="0">
            <x v="9"/>
          </reference>
        </references>
      </pivotArea>
    </chartFormat>
    <chartFormat chart="25" format="39">
      <pivotArea type="data" outline="0" fieldPosition="0">
        <references count="2">
          <reference field="4294967294" count="1" selected="0">
            <x v="1"/>
          </reference>
          <reference field="9" count="1" selected="0">
            <x v="10"/>
          </reference>
        </references>
      </pivotArea>
    </chartFormat>
    <chartFormat chart="25" format="40">
      <pivotArea type="data" outline="0" fieldPosition="0">
        <references count="2">
          <reference field="4294967294" count="1" selected="0">
            <x v="1"/>
          </reference>
          <reference field="9" count="1" selected="0">
            <x v="11"/>
          </reference>
        </references>
      </pivotArea>
    </chartFormat>
    <chartFormat chart="25" format="41">
      <pivotArea type="data" outline="0" fieldPosition="0">
        <references count="2">
          <reference field="4294967294" count="1" selected="0">
            <x v="1"/>
          </reference>
          <reference field="9"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D446A123-4C9A-4081-9A92-4D08CA5BC56F}" name="TablaDinámica6" cacheId="3"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20" rowHeaderCaption="Trámites por Unidad Administrativa">
  <location ref="E3:F27" firstHeaderRow="1" firstDataRow="1" firstDataCol="1"/>
  <pivotFields count="14">
    <pivotField showAll="0"/>
    <pivotField multipleItemSelectionAllowed="1" showAll="0"/>
    <pivotField axis="axisRow" showAll="0" sortType="ascending">
      <items count="25">
        <item x="18"/>
        <item x="19"/>
        <item x="20"/>
        <item x="21"/>
        <item x="12"/>
        <item x="8"/>
        <item x="2"/>
        <item x="4"/>
        <item x="17"/>
        <item x="3"/>
        <item x="11"/>
        <item x="5"/>
        <item x="10"/>
        <item x="6"/>
        <item x="0"/>
        <item x="16"/>
        <item x="1"/>
        <item m="1" x="23"/>
        <item x="22"/>
        <item x="7"/>
        <item x="13"/>
        <item x="9"/>
        <item x="14"/>
        <item x="1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 showAll="0"/>
    <pivotField showAll="0"/>
    <pivotField showAll="0"/>
    <pivotField showAll="0"/>
    <pivotField showAll="0"/>
    <pivotField showAll="0"/>
  </pivotFields>
  <rowFields count="1">
    <field x="2"/>
  </rowFields>
  <rowItems count="24">
    <i>
      <x/>
    </i>
    <i>
      <x v="23"/>
    </i>
    <i>
      <x v="1"/>
    </i>
    <i>
      <x v="22"/>
    </i>
    <i>
      <x v="2"/>
    </i>
    <i>
      <x v="8"/>
    </i>
    <i>
      <x v="15"/>
    </i>
    <i>
      <x v="3"/>
    </i>
    <i>
      <x v="18"/>
    </i>
    <i>
      <x v="12"/>
    </i>
    <i>
      <x v="21"/>
    </i>
    <i>
      <x v="19"/>
    </i>
    <i>
      <x v="4"/>
    </i>
    <i>
      <x v="11"/>
    </i>
    <i>
      <x v="20"/>
    </i>
    <i>
      <x v="10"/>
    </i>
    <i>
      <x v="5"/>
    </i>
    <i>
      <x v="16"/>
    </i>
    <i>
      <x v="9"/>
    </i>
    <i>
      <x v="13"/>
    </i>
    <i>
      <x v="6"/>
    </i>
    <i>
      <x v="7"/>
    </i>
    <i>
      <x v="14"/>
    </i>
    <i t="grand">
      <x/>
    </i>
  </rowItems>
  <colItems count="1">
    <i/>
  </colItems>
  <dataFields count="1">
    <dataField name="Cuenta de Bandeja"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ños" xr10:uid="{6A8395A6-9413-8049-9872-E1CB5850FA74}" sourceName="Años">
  <pivotTables>
    <pivotTable tabId="20" name="TablaDinámica2"/>
    <pivotTable tabId="20" name="TablaDinámica1"/>
    <pivotTable tabId="20" name="TablaDinámica20"/>
    <pivotTable tabId="20" name="TablaDinámica21"/>
    <pivotTable tabId="20" name="TablaDinámica4"/>
    <pivotTable tabId="20" name="TablaDinámica7"/>
    <pivotTable tabId="20" name="TablaDinámica6"/>
    <pivotTable tabId="20" name="TablaDinámica8"/>
    <pivotTable tabId="20" name="TablaDinámica5"/>
    <pivotTable tabId="20" name="TablaDinámica3"/>
    <pivotTable tabId="20" name="TablaDinámica9"/>
  </pivotTables>
  <data>
    <tabular pivotCacheId="1574011317">
      <items count="3">
        <i x="1" s="1"/>
        <i x="0" s="1" nd="1"/>
        <i x="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rámite" xr10:uid="{BF5D9408-5E84-1A46-96A5-6D9B0FB681A1}" sourceName="Trámite">
  <pivotTables>
    <pivotTable tabId="20" name="TablaDinámica1"/>
    <pivotTable tabId="20" name="TablaDinámica9"/>
  </pivotTables>
  <data>
    <tabular pivotCacheId="1574011317" sortOrder="descending">
      <items count="18">
        <i x="13" s="1"/>
        <i x="7" s="1"/>
        <i x="1" s="1"/>
        <i x="0" s="1"/>
        <i x="6" s="1"/>
        <i x="10" s="1"/>
        <i x="5" s="1"/>
        <i x="11" s="1"/>
        <i x="3" s="1"/>
        <i x="4" s="1"/>
        <i x="2" s="1"/>
        <i x="8" s="1"/>
        <i x="12" s="1"/>
        <i x="9" s="1"/>
        <i x="14" s="1" nd="1"/>
        <i x="17" s="1" nd="1"/>
        <i x="15" s="1" nd="1"/>
        <i x="16"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ndeja" xr10:uid="{C85CF2D3-B0D0-4763-BF7B-FA9AEB0C9CB6}" sourceName="Bandeja">
  <pivotTables>
    <pivotTable tabId="20" name="TablaDinámica5"/>
  </pivotTables>
  <data>
    <tabular pivotCacheId="1574011317">
      <items count="14">
        <i x="6"/>
        <i x="5"/>
        <i x="0" s="1"/>
        <i x="3"/>
        <i x="1"/>
        <i x="2"/>
        <i x="4"/>
        <i x="8" nd="1"/>
        <i x="13" nd="1"/>
        <i x="12" nd="1"/>
        <i x="9" nd="1"/>
        <i x="10" nd="1"/>
        <i x="11" nd="1"/>
        <i x="7"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ndeja1" xr10:uid="{74FE3B97-ED47-4416-BF6D-4CDC149FC4CD}" sourceName="Bandeja">
  <pivotTables>
    <pivotTable tabId="20" name="TablaDinámica6"/>
  </pivotTables>
  <data>
    <tabular pivotCacheId="1574011317">
      <items count="14">
        <i x="6"/>
        <i x="5"/>
        <i x="0"/>
        <i x="3"/>
        <i x="1" s="1"/>
        <i x="2"/>
        <i x="4"/>
        <i x="8" nd="1"/>
        <i x="13" nd="1"/>
        <i x="12" nd="1"/>
        <i x="9" nd="1"/>
        <i x="10" nd="1"/>
        <i x="11" nd="1"/>
        <i x="7"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ndeja2" xr10:uid="{DEFFD359-A1B8-423C-80F4-2395C97F6F0E}" sourceName="Bandeja">
  <pivotTables>
    <pivotTable tabId="20" name="TablaDinámica8"/>
  </pivotTables>
  <data>
    <tabular pivotCacheId="1574011317">
      <items count="14">
        <i x="6" s="1"/>
        <i x="5" s="1"/>
        <i x="0"/>
        <i x="3" s="1"/>
        <i x="1"/>
        <i x="2" s="1"/>
        <i x="4" s="1"/>
        <i x="8" nd="1"/>
        <i x="13" nd="1"/>
        <i x="12" nd="1"/>
        <i x="9" nd="1"/>
        <i x="10" nd="1"/>
        <i x="11" nd="1"/>
        <i x="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ños 4" xr10:uid="{87F1EBED-D84A-4558-A5A3-283C756FEB5D}" cache="SegmentaciónDeDatos_Años" caption="Años" rowHeight="230716"/>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ños" xr10:uid="{7320B088-0E18-B84B-9678-C36CEDE8C7B7}" cache="SegmentaciónDeDatos_Años" caption="Años" rowHeight="230716"/>
  <slicer name="Trámite" xr10:uid="{B21BC357-4D7C-5641-A91B-C0AA780D0556}" cache="SegmentaciónDeDatos_Trámite" caption="Trámite" rowHeight="230716"/>
  <slicer name="Bandeja" xr10:uid="{93936491-BAF8-4767-9A2E-693D36722873}" cache="SegmentaciónDeDatos_Bandeja" caption="Bandeja" rowHeight="241300"/>
  <slicer name="Bandeja 1" xr10:uid="{7521E4F5-5079-4D7B-B0D6-F45499021BE2}" cache="SegmentaciónDeDatos_Bandeja1" caption="Bandeja" rowHeight="241300"/>
  <slicer name="Bandeja 2" xr10:uid="{FB170673-FC60-4E5E-A7AB-A90A7234B173}" cache="SegmentaciónDeDatos_Bandeja2" caption="Bandej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DC339C-A209-4C7A-83C1-AC1234566CB9}" name="tramites" displayName="tramites" ref="A2:N216" totalsRowShown="0" headerRowDxfId="195" dataDxfId="193" headerRowBorderDxfId="194" tableBorderDxfId="192" totalsRowBorderDxfId="191" headerRowCellStyle="Normal" dataCellStyle="Normal">
  <autoFilter ref="A2:N216" xr:uid="{1ADC339C-A209-4C7A-83C1-AC1234566CB9}"/>
  <sortState xmlns:xlrd2="http://schemas.microsoft.com/office/spreadsheetml/2017/richdata2" ref="A3:N215">
    <sortCondition descending="1" ref="A2:A215"/>
  </sortState>
  <tableColumns count="14">
    <tableColumn id="1" xr3:uid="{EA535FE1-9DCA-4E93-9678-ECB4805DC43F}" name="Folio" dataDxfId="190" dataCellStyle="Normal"/>
    <tableColumn id="2" xr3:uid="{814026D2-B6D9-4AA3-A61F-A2AE47CD9FAE}" name="Unidad Administrativa" dataDxfId="189" dataCellStyle="Normal"/>
    <tableColumn id="3" xr3:uid="{B0E7DD32-BB96-4BD2-B345-E1437036C943}" name="Trámite" dataDxfId="188" dataCellStyle="Normal"/>
    <tableColumn id="4" xr3:uid="{1FEABD66-8339-4568-8115-0302E62247AA}" name="Fecha de Solicitud" dataDxfId="187" dataCellStyle="Normal"/>
    <tableColumn id="5" xr3:uid="{B0D76A02-710B-4AD9-A4C6-FBFAF29A469C}" name="CURP" dataDxfId="186" dataCellStyle="Normal"/>
    <tableColumn id="6" xr3:uid="{E217D46C-45D7-4EB4-8534-FE9D13FE2819}" name="RFC" dataDxfId="185" dataCellStyle="Normal"/>
    <tableColumn id="7" xr3:uid="{30B62A7A-20DD-4D97-BF81-9AF342CD430B}" name="Estado " dataDxfId="184" dataCellStyle="Normal"/>
    <tableColumn id="8" xr3:uid="{797C951B-EBA3-441F-B3E8-34C4EE933253}" name="Bandeja" dataDxfId="183" dataCellStyle="Normal"/>
    <tableColumn id="9" xr3:uid="{78E6C784-FF32-4283-987D-69817D75C5CB}" name="Motivo de Rechazo" dataDxfId="182" dataCellStyle="Normal"/>
    <tableColumn id="10" xr3:uid="{B8B73FEB-775E-476E-81E6-2939B9842CF7}" name="Tipo de error" dataDxfId="181" dataCellStyle="Normal"/>
    <tableColumn id="12" xr3:uid="{675A191C-88CF-44C1-9E00-E28C16108E1B}" name="Fecha de Rechazo" dataDxfId="180"/>
    <tableColumn id="13" xr3:uid="{A4A3DAA7-2994-4DE7-9907-CE29E6CD8C1C}" name="Verificación de Pago (fecha en que realizó el pago)" dataDxfId="179"/>
    <tableColumn id="11" xr3:uid="{39A0AFDF-E0C3-48ED-9556-382B7E2E99E1}" name="Tiempo en espera días laborales desde la fecha de inicio de solicitud" dataDxfId="178" dataCellStyle="Normal">
      <calculatedColumnFormula>NETWORKDAYS(D3,#REF!)</calculatedColumnFormula>
    </tableColumn>
    <tableColumn id="14" xr3:uid="{63496494-3B2C-4F15-9E08-FE57F85B644F}" name="Tiempo en espera  en días después de la verificación de pago" dataDxfId="177" dataCellStyle="Normal">
      <calculatedColumnFormula>NETWORKDAYS(L3,$M$1)</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DE6FBC-92BA-4A7B-B3C4-304381ABB35C}" name="Tabla3" displayName="Tabla3" ref="G3:H22" totalsRowShown="0">
  <autoFilter ref="G3:H22" xr:uid="{8EDE6FBC-92BA-4A7B-B3C4-304381ABB35C}"/>
  <tableColumns count="2">
    <tableColumn id="1" xr3:uid="{36A1DCCC-DCA5-4A4B-986F-B5467C1C95C2}" name="Ciudad" dataDxfId="154"/>
    <tableColumn id="2" xr3:uid="{7BDB88A3-1412-4D40-80D6-19C28080BEE5}" name="Usuarios" dataDxfId="15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B374AE-AE60-415B-A05E-297815F062AB}" name="analytics260324" displayName="analytics260324" ref="A1:H1231" totalsRowShown="0">
  <autoFilter ref="A1:H1231" xr:uid="{64B374AE-AE60-415B-A05E-297815F062AB}"/>
  <tableColumns count="8">
    <tableColumn id="1" xr3:uid="{6C87C85F-4B3D-4A5F-9673-AB3F9E8A74FA}" name="Ruta de página y clase de pantalla"/>
    <tableColumn id="2" xr3:uid="{5A64D6A7-20CD-4A91-BB36-A8456A01E4D6}" name="Ciudad"/>
    <tableColumn id="3" xr3:uid="{5421F14C-4D39-4621-ADDF-EA0271D28B7A}" name="pagina"/>
    <tableColumn id="4" xr3:uid="{AF461441-40F4-48E7-8E3F-58E6C4C4CB24}" name="Vistas"/>
    <tableColumn id="5" xr3:uid="{3982C7CA-CDF5-40BA-9FB8-74FE5A1A8A32}" name="Usuarios"/>
    <tableColumn id="6" xr3:uid="{9B65BF67-C0CD-426C-929B-A5394971C40F}" name="Visitas por usuario"/>
    <tableColumn id="7" xr3:uid="{C9D30375-FB33-43A1-893A-EFAD09352B6A}" name="Tiempo de interacción medio"/>
    <tableColumn id="8" xr3:uid="{7545A523-6419-456D-9B45-096CA508524A}" name="Tiempo medio en minutos" dataDxfId="152">
      <calculatedColumnFormula>analytics260324[[#This Row],[Tiempo de interacción medio]]/$K$1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12.xml"/><Relationship Id="rId13" Type="http://schemas.openxmlformats.org/officeDocument/2006/relationships/drawing" Target="../drawings/drawing4.xml"/><Relationship Id="rId3" Type="http://schemas.openxmlformats.org/officeDocument/2006/relationships/pivotTable" Target="../pivotTables/pivotTable7.xml"/><Relationship Id="rId7" Type="http://schemas.openxmlformats.org/officeDocument/2006/relationships/pivotTable" Target="../pivotTables/pivotTable11.xml"/><Relationship Id="rId12" Type="http://schemas.openxmlformats.org/officeDocument/2006/relationships/printerSettings" Target="../printerSettings/printerSettings4.bin"/><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5" Type="http://schemas.openxmlformats.org/officeDocument/2006/relationships/pivotTable" Target="../pivotTables/pivotTable9.xml"/><Relationship Id="rId10" Type="http://schemas.openxmlformats.org/officeDocument/2006/relationships/pivotTable" Target="../pivotTables/pivotTable14.xml"/><Relationship Id="rId4" Type="http://schemas.openxmlformats.org/officeDocument/2006/relationships/pivotTable" Target="../pivotTables/pivotTable8.xml"/><Relationship Id="rId9" Type="http://schemas.openxmlformats.org/officeDocument/2006/relationships/pivotTable" Target="../pivotTables/pivotTable13.xml"/><Relationship Id="rId14" Type="http://schemas.microsoft.com/office/2007/relationships/slicer" Target="../slicers/slicer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17.xml"/><Relationship Id="rId1" Type="http://schemas.openxmlformats.org/officeDocument/2006/relationships/pivotTable" Target="../pivotTables/pivotTable1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6183A-743C-4D74-9FD8-132ED1740373}">
  <sheetPr>
    <tabColor rgb="FF832A2C"/>
    <pageSetUpPr fitToPage="1"/>
  </sheetPr>
  <dimension ref="A1:Q279"/>
  <sheetViews>
    <sheetView zoomScale="82" zoomScaleNormal="82" zoomScalePageLayoutView="60" workbookViewId="0">
      <selection activeCell="H22" sqref="H22"/>
    </sheetView>
  </sheetViews>
  <sheetFormatPr baseColWidth="10" defaultRowHeight="18.75" outlineLevelCol="1" x14ac:dyDescent="0.3"/>
  <cols>
    <col min="1" max="1" width="4.85546875" style="83" customWidth="1"/>
    <col min="2" max="2" width="27.7109375" style="17" customWidth="1"/>
    <col min="3" max="3" width="75.5703125" style="45" customWidth="1"/>
    <col min="4" max="4" width="16" style="16" customWidth="1"/>
    <col min="5" max="5" width="27.42578125" style="53" customWidth="1"/>
    <col min="6" max="6" width="17.28515625" style="48" hidden="1" customWidth="1"/>
    <col min="7" max="7" width="13.42578125" style="1" customWidth="1"/>
    <col min="8" max="8" width="15.140625" style="4" customWidth="1"/>
    <col min="9" max="9" width="57.140625" style="13" customWidth="1" outlineLevel="1"/>
    <col min="10" max="10" width="28.5703125" style="7" customWidth="1" outlineLevel="1"/>
    <col min="11" max="11" width="15.85546875" style="62" customWidth="1" outlineLevel="1"/>
    <col min="12" max="12" width="17.5703125" style="62" customWidth="1"/>
    <col min="13" max="13" width="22.5703125" style="1" customWidth="1"/>
    <col min="14" max="14" width="25.85546875" style="1" customWidth="1"/>
  </cols>
  <sheetData>
    <row r="1" spans="1:14" s="8" customFormat="1" ht="87" customHeight="1" x14ac:dyDescent="0.45">
      <c r="A1" s="52" t="s">
        <v>507</v>
      </c>
      <c r="B1" s="51"/>
      <c r="C1" s="90"/>
      <c r="D1" s="18"/>
      <c r="E1" s="53"/>
      <c r="F1" s="19"/>
      <c r="G1" s="85"/>
      <c r="H1" s="22"/>
      <c r="I1" s="76"/>
      <c r="J1" s="21" t="s">
        <v>175</v>
      </c>
      <c r="K1" s="59"/>
      <c r="L1" s="59"/>
      <c r="M1" s="57">
        <f ca="1">TODAY()</f>
        <v>45569</v>
      </c>
      <c r="N1" s="69"/>
    </row>
    <row r="2" spans="1:14" ht="51" customHeight="1" x14ac:dyDescent="0.25">
      <c r="A2" s="81" t="s">
        <v>15</v>
      </c>
      <c r="B2" s="34" t="s">
        <v>22</v>
      </c>
      <c r="C2" s="43" t="s">
        <v>8</v>
      </c>
      <c r="D2" s="47" t="s">
        <v>9</v>
      </c>
      <c r="E2" s="54" t="s">
        <v>14</v>
      </c>
      <c r="F2" s="36" t="s">
        <v>12</v>
      </c>
      <c r="G2" s="86" t="s">
        <v>10</v>
      </c>
      <c r="H2" s="35" t="s">
        <v>11</v>
      </c>
      <c r="I2" s="36" t="s">
        <v>18</v>
      </c>
      <c r="J2" s="37" t="s">
        <v>36</v>
      </c>
      <c r="K2" s="55" t="s">
        <v>171</v>
      </c>
      <c r="L2" s="72" t="s">
        <v>249</v>
      </c>
      <c r="M2" s="73" t="s">
        <v>500</v>
      </c>
      <c r="N2" s="74" t="s">
        <v>240</v>
      </c>
    </row>
    <row r="3" spans="1:14" ht="51" customHeight="1" x14ac:dyDescent="0.25">
      <c r="A3" s="82">
        <v>421</v>
      </c>
      <c r="B3" s="42" t="s">
        <v>21</v>
      </c>
      <c r="C3" s="44" t="s">
        <v>0</v>
      </c>
      <c r="D3" s="25">
        <v>45471</v>
      </c>
      <c r="E3" s="33" t="s">
        <v>773</v>
      </c>
      <c r="F3" s="42"/>
      <c r="G3" s="50" t="s">
        <v>5</v>
      </c>
      <c r="H3" s="20" t="s">
        <v>5</v>
      </c>
      <c r="I3" s="20"/>
      <c r="J3" s="23"/>
      <c r="K3" s="60"/>
      <c r="L3" s="58">
        <v>45474</v>
      </c>
      <c r="M3" s="50">
        <f t="shared" ref="M3:M34" ca="1" si="0">NETWORKDAYS(D3,$M$1)</f>
        <v>71</v>
      </c>
      <c r="N3" s="50"/>
    </row>
    <row r="4" spans="1:14" ht="51" customHeight="1" x14ac:dyDescent="0.25">
      <c r="A4" s="82">
        <v>420</v>
      </c>
      <c r="B4" s="42" t="s">
        <v>21</v>
      </c>
      <c r="C4" s="44" t="s">
        <v>0</v>
      </c>
      <c r="D4" s="25">
        <v>45471</v>
      </c>
      <c r="E4" s="33" t="s">
        <v>772</v>
      </c>
      <c r="F4" s="42"/>
      <c r="G4" s="50" t="s">
        <v>5</v>
      </c>
      <c r="H4" s="20" t="s">
        <v>5</v>
      </c>
      <c r="I4" s="20"/>
      <c r="J4" s="23"/>
      <c r="K4" s="60"/>
      <c r="L4" s="58">
        <v>45472</v>
      </c>
      <c r="M4" s="50">
        <f t="shared" ca="1" si="0"/>
        <v>71</v>
      </c>
      <c r="N4" s="50"/>
    </row>
    <row r="5" spans="1:14" ht="51" customHeight="1" x14ac:dyDescent="0.25">
      <c r="A5" s="82">
        <v>419</v>
      </c>
      <c r="B5" s="42" t="s">
        <v>21</v>
      </c>
      <c r="C5" s="44" t="s">
        <v>0</v>
      </c>
      <c r="D5" s="25">
        <v>45470</v>
      </c>
      <c r="E5" s="33" t="s">
        <v>770</v>
      </c>
      <c r="F5" s="42"/>
      <c r="G5" s="50" t="s">
        <v>5</v>
      </c>
      <c r="H5" s="20" t="s">
        <v>5</v>
      </c>
      <c r="I5" s="20"/>
      <c r="J5" s="23"/>
      <c r="K5" s="60"/>
      <c r="L5" s="58">
        <v>45473</v>
      </c>
      <c r="M5" s="50">
        <f t="shared" ca="1" si="0"/>
        <v>72</v>
      </c>
      <c r="N5" s="50"/>
    </row>
    <row r="6" spans="1:14" ht="51" customHeight="1" x14ac:dyDescent="0.25">
      <c r="A6" s="82">
        <v>418</v>
      </c>
      <c r="B6" s="42" t="s">
        <v>21</v>
      </c>
      <c r="C6" s="44" t="s">
        <v>0</v>
      </c>
      <c r="D6" s="25">
        <v>45470</v>
      </c>
      <c r="E6" s="33" t="s">
        <v>770</v>
      </c>
      <c r="F6" s="42"/>
      <c r="G6" s="50" t="s">
        <v>5</v>
      </c>
      <c r="H6" s="20" t="s">
        <v>5</v>
      </c>
      <c r="I6" s="20"/>
      <c r="J6" s="23"/>
      <c r="K6" s="60"/>
      <c r="L6" s="58">
        <v>45473</v>
      </c>
      <c r="M6" s="50">
        <f t="shared" ca="1" si="0"/>
        <v>72</v>
      </c>
      <c r="N6" s="50"/>
    </row>
    <row r="7" spans="1:14" ht="51" customHeight="1" x14ac:dyDescent="0.25">
      <c r="A7" s="82">
        <v>417</v>
      </c>
      <c r="B7" s="42" t="s">
        <v>21</v>
      </c>
      <c r="C7" s="44" t="s">
        <v>0</v>
      </c>
      <c r="D7" s="25">
        <v>45470</v>
      </c>
      <c r="E7" s="33" t="s">
        <v>771</v>
      </c>
      <c r="F7" s="42"/>
      <c r="G7" s="50" t="s">
        <v>3</v>
      </c>
      <c r="H7" s="20" t="s">
        <v>3</v>
      </c>
      <c r="I7" s="20" t="s">
        <v>781</v>
      </c>
      <c r="J7" s="23" t="s">
        <v>35</v>
      </c>
      <c r="K7" s="60"/>
      <c r="L7" s="60"/>
      <c r="M7" s="50">
        <f t="shared" ca="1" si="0"/>
        <v>72</v>
      </c>
      <c r="N7" s="50"/>
    </row>
    <row r="8" spans="1:14" ht="51" customHeight="1" x14ac:dyDescent="0.25">
      <c r="A8" s="82">
        <v>416</v>
      </c>
      <c r="B8" s="42" t="s">
        <v>28</v>
      </c>
      <c r="C8" s="44" t="s">
        <v>29</v>
      </c>
      <c r="D8" s="25">
        <v>45470</v>
      </c>
      <c r="E8" s="33" t="s">
        <v>769</v>
      </c>
      <c r="F8" s="42"/>
      <c r="G8" s="50" t="s">
        <v>504</v>
      </c>
      <c r="H8" s="20" t="s">
        <v>505</v>
      </c>
      <c r="I8" s="20"/>
      <c r="J8" s="23"/>
      <c r="K8" s="60"/>
      <c r="L8" s="60"/>
      <c r="M8" s="50">
        <f t="shared" ca="1" si="0"/>
        <v>72</v>
      </c>
      <c r="N8" s="50"/>
    </row>
    <row r="9" spans="1:14" ht="51" customHeight="1" x14ac:dyDescent="0.25">
      <c r="A9" s="82">
        <v>415</v>
      </c>
      <c r="B9" s="42" t="s">
        <v>28</v>
      </c>
      <c r="C9" s="44" t="s">
        <v>29</v>
      </c>
      <c r="D9" s="25">
        <v>45470</v>
      </c>
      <c r="E9" s="33" t="s">
        <v>769</v>
      </c>
      <c r="F9" s="42"/>
      <c r="G9" s="50" t="s">
        <v>3</v>
      </c>
      <c r="H9" s="20" t="s">
        <v>3</v>
      </c>
      <c r="I9" s="20" t="s">
        <v>768</v>
      </c>
      <c r="J9" s="23" t="s">
        <v>34</v>
      </c>
      <c r="K9" s="60"/>
      <c r="L9" s="60"/>
      <c r="M9" s="50">
        <f t="shared" ca="1" si="0"/>
        <v>72</v>
      </c>
      <c r="N9" s="50"/>
    </row>
    <row r="10" spans="1:14" ht="51" customHeight="1" x14ac:dyDescent="0.25">
      <c r="A10" s="82">
        <v>414</v>
      </c>
      <c r="B10" s="20" t="s">
        <v>23</v>
      </c>
      <c r="C10" s="44" t="s">
        <v>13</v>
      </c>
      <c r="D10" s="25">
        <v>45469</v>
      </c>
      <c r="E10" s="33" t="s">
        <v>756</v>
      </c>
      <c r="F10" s="42"/>
      <c r="G10" s="50" t="s">
        <v>3</v>
      </c>
      <c r="H10" s="20" t="s">
        <v>3</v>
      </c>
      <c r="I10" s="20" t="s">
        <v>766</v>
      </c>
      <c r="J10" s="23" t="s">
        <v>46</v>
      </c>
      <c r="K10" s="58">
        <v>45469</v>
      </c>
      <c r="L10" s="60"/>
      <c r="M10" s="50">
        <f t="shared" ca="1" si="0"/>
        <v>73</v>
      </c>
      <c r="N10" s="50"/>
    </row>
    <row r="11" spans="1:14" ht="51" customHeight="1" x14ac:dyDescent="0.25">
      <c r="A11" s="82">
        <v>413</v>
      </c>
      <c r="B11" s="20" t="s">
        <v>23</v>
      </c>
      <c r="C11" s="44" t="s">
        <v>7</v>
      </c>
      <c r="D11" s="25">
        <v>45469</v>
      </c>
      <c r="E11" s="33" t="s">
        <v>756</v>
      </c>
      <c r="F11" s="42"/>
      <c r="G11" s="50" t="s">
        <v>3</v>
      </c>
      <c r="H11" s="20" t="s">
        <v>3</v>
      </c>
      <c r="I11" s="20" t="s">
        <v>767</v>
      </c>
      <c r="J11" s="23" t="s">
        <v>46</v>
      </c>
      <c r="K11" s="58">
        <v>45469</v>
      </c>
      <c r="L11" s="60"/>
      <c r="M11" s="50">
        <f t="shared" ca="1" si="0"/>
        <v>73</v>
      </c>
      <c r="N11" s="50"/>
    </row>
    <row r="12" spans="1:14" ht="51" customHeight="1" x14ac:dyDescent="0.25">
      <c r="A12" s="82">
        <v>412</v>
      </c>
      <c r="B12" s="20" t="s">
        <v>23</v>
      </c>
      <c r="C12" s="44" t="s">
        <v>7</v>
      </c>
      <c r="D12" s="25">
        <v>45468</v>
      </c>
      <c r="E12" s="33" t="s">
        <v>756</v>
      </c>
      <c r="F12" s="42"/>
      <c r="G12" s="50" t="s">
        <v>3</v>
      </c>
      <c r="H12" s="20" t="s">
        <v>3</v>
      </c>
      <c r="I12" s="20" t="s">
        <v>764</v>
      </c>
      <c r="J12" s="23" t="s">
        <v>34</v>
      </c>
      <c r="K12" s="58">
        <v>45468</v>
      </c>
      <c r="L12" s="60"/>
      <c r="M12" s="50">
        <f t="shared" ca="1" si="0"/>
        <v>74</v>
      </c>
      <c r="N12" s="50"/>
    </row>
    <row r="13" spans="1:14" ht="51" customHeight="1" x14ac:dyDescent="0.25">
      <c r="A13" s="82">
        <v>411</v>
      </c>
      <c r="B13" s="42" t="s">
        <v>21</v>
      </c>
      <c r="C13" s="44" t="s">
        <v>0</v>
      </c>
      <c r="D13" s="25">
        <v>45468</v>
      </c>
      <c r="E13" s="33" t="s">
        <v>763</v>
      </c>
      <c r="F13" s="42"/>
      <c r="G13" s="50" t="s">
        <v>3</v>
      </c>
      <c r="H13" s="20" t="s">
        <v>3</v>
      </c>
      <c r="I13" s="20" t="s">
        <v>729</v>
      </c>
      <c r="J13" s="23" t="s">
        <v>35</v>
      </c>
      <c r="K13" s="60"/>
      <c r="L13" s="60"/>
      <c r="M13" s="50">
        <f t="shared" ca="1" si="0"/>
        <v>74</v>
      </c>
      <c r="N13" s="50"/>
    </row>
    <row r="14" spans="1:14" ht="51" customHeight="1" x14ac:dyDescent="0.25">
      <c r="A14" s="82">
        <v>410</v>
      </c>
      <c r="B14" s="42" t="s">
        <v>21</v>
      </c>
      <c r="C14" s="44" t="s">
        <v>0</v>
      </c>
      <c r="D14" s="25">
        <v>45468</v>
      </c>
      <c r="E14" s="33" t="s">
        <v>762</v>
      </c>
      <c r="F14" s="42"/>
      <c r="G14" s="50" t="s">
        <v>3</v>
      </c>
      <c r="H14" s="20" t="s">
        <v>3</v>
      </c>
      <c r="I14" s="20" t="s">
        <v>729</v>
      </c>
      <c r="J14" s="23" t="s">
        <v>35</v>
      </c>
      <c r="K14" s="60"/>
      <c r="L14" s="60"/>
      <c r="M14" s="50">
        <f t="shared" ca="1" si="0"/>
        <v>74</v>
      </c>
      <c r="N14" s="50"/>
    </row>
    <row r="15" spans="1:14" ht="51" customHeight="1" x14ac:dyDescent="0.25">
      <c r="A15" s="82">
        <v>409</v>
      </c>
      <c r="B15" s="20" t="s">
        <v>24</v>
      </c>
      <c r="C15" s="44" t="s">
        <v>16</v>
      </c>
      <c r="D15" s="25">
        <v>45468</v>
      </c>
      <c r="E15" s="33" t="s">
        <v>761</v>
      </c>
      <c r="F15" s="42"/>
      <c r="G15" s="50" t="s">
        <v>5</v>
      </c>
      <c r="H15" s="20" t="s">
        <v>5</v>
      </c>
      <c r="I15" s="20"/>
      <c r="J15" s="23"/>
      <c r="K15" s="60"/>
      <c r="L15" s="58">
        <v>45468</v>
      </c>
      <c r="M15" s="50">
        <f t="shared" ca="1" si="0"/>
        <v>74</v>
      </c>
      <c r="N15" s="50">
        <f ca="1">NETWORKDAYS(L15,$M$1)</f>
        <v>74</v>
      </c>
    </row>
    <row r="16" spans="1:14" ht="51" customHeight="1" x14ac:dyDescent="0.25">
      <c r="A16" s="82">
        <v>408</v>
      </c>
      <c r="B16" s="42" t="s">
        <v>25</v>
      </c>
      <c r="C16" s="44" t="s">
        <v>50</v>
      </c>
      <c r="D16" s="25">
        <v>45468</v>
      </c>
      <c r="E16" s="33" t="s">
        <v>703</v>
      </c>
      <c r="F16" s="42"/>
      <c r="G16" s="50" t="s">
        <v>637</v>
      </c>
      <c r="H16" s="20" t="s">
        <v>665</v>
      </c>
      <c r="I16" s="20"/>
      <c r="J16" s="23"/>
      <c r="K16" s="60"/>
      <c r="L16" s="60"/>
      <c r="M16" s="50">
        <f t="shared" ca="1" si="0"/>
        <v>74</v>
      </c>
      <c r="N16" s="50"/>
    </row>
    <row r="17" spans="1:14" ht="51" customHeight="1" x14ac:dyDescent="0.25">
      <c r="A17" s="82">
        <v>407</v>
      </c>
      <c r="B17" s="20" t="s">
        <v>24</v>
      </c>
      <c r="C17" s="44" t="s">
        <v>16</v>
      </c>
      <c r="D17" s="25">
        <v>45468</v>
      </c>
      <c r="E17" s="33" t="s">
        <v>756</v>
      </c>
      <c r="F17" s="42"/>
      <c r="G17" s="50" t="s">
        <v>5</v>
      </c>
      <c r="H17" s="20" t="s">
        <v>5</v>
      </c>
      <c r="I17" s="20"/>
      <c r="J17" s="23"/>
      <c r="K17" s="60"/>
      <c r="L17" s="58">
        <v>45470</v>
      </c>
      <c r="M17" s="50">
        <f t="shared" ca="1" si="0"/>
        <v>74</v>
      </c>
      <c r="N17" s="50">
        <f ca="1">NETWORKDAYS(L17,$M$1)</f>
        <v>72</v>
      </c>
    </row>
    <row r="18" spans="1:14" ht="51" customHeight="1" x14ac:dyDescent="0.25">
      <c r="A18" s="82">
        <v>406</v>
      </c>
      <c r="B18" s="20" t="s">
        <v>23</v>
      </c>
      <c r="C18" s="44" t="s">
        <v>13</v>
      </c>
      <c r="D18" s="25">
        <v>45467</v>
      </c>
      <c r="E18" s="33" t="s">
        <v>756</v>
      </c>
      <c r="F18" s="42"/>
      <c r="G18" s="50" t="s">
        <v>3</v>
      </c>
      <c r="H18" s="20" t="s">
        <v>3</v>
      </c>
      <c r="I18" s="20" t="s">
        <v>765</v>
      </c>
      <c r="J18" s="23" t="s">
        <v>34</v>
      </c>
      <c r="K18" s="60"/>
      <c r="L18" s="60"/>
      <c r="M18" s="50">
        <f t="shared" ca="1" si="0"/>
        <v>75</v>
      </c>
      <c r="N18" s="50"/>
    </row>
    <row r="19" spans="1:14" ht="51" customHeight="1" x14ac:dyDescent="0.25">
      <c r="A19" s="82">
        <v>405</v>
      </c>
      <c r="B19" s="42" t="s">
        <v>21</v>
      </c>
      <c r="C19" s="44" t="s">
        <v>0</v>
      </c>
      <c r="D19" s="25">
        <v>45467</v>
      </c>
      <c r="E19" s="33" t="s">
        <v>757</v>
      </c>
      <c r="F19" s="42"/>
      <c r="G19" s="50" t="s">
        <v>5</v>
      </c>
      <c r="H19" s="20" t="s">
        <v>5</v>
      </c>
      <c r="I19" s="20"/>
      <c r="J19" s="23"/>
      <c r="K19" s="60"/>
      <c r="L19" s="58">
        <v>45469</v>
      </c>
      <c r="M19" s="50">
        <f t="shared" ca="1" si="0"/>
        <v>75</v>
      </c>
      <c r="N19" s="50">
        <f ca="1">NETWORKDAYS(L19,$M$1)</f>
        <v>73</v>
      </c>
    </row>
    <row r="20" spans="1:14" ht="51" customHeight="1" x14ac:dyDescent="0.25">
      <c r="A20" s="82">
        <v>404</v>
      </c>
      <c r="B20" s="42" t="s">
        <v>24</v>
      </c>
      <c r="C20" s="44" t="s">
        <v>2</v>
      </c>
      <c r="D20" s="25">
        <v>45467</v>
      </c>
      <c r="E20" s="33" t="s">
        <v>62</v>
      </c>
      <c r="F20" s="42"/>
      <c r="G20" s="50" t="s">
        <v>3</v>
      </c>
      <c r="H20" s="20" t="s">
        <v>3</v>
      </c>
      <c r="I20" s="20" t="s">
        <v>755</v>
      </c>
      <c r="J20" s="23" t="s">
        <v>173</v>
      </c>
      <c r="K20" s="58">
        <v>45467</v>
      </c>
      <c r="L20" s="60"/>
      <c r="M20" s="50">
        <f t="shared" ca="1" si="0"/>
        <v>75</v>
      </c>
      <c r="N20" s="50"/>
    </row>
    <row r="21" spans="1:14" ht="51" customHeight="1" x14ac:dyDescent="0.25">
      <c r="A21" s="82">
        <v>403</v>
      </c>
      <c r="B21" s="42" t="s">
        <v>21</v>
      </c>
      <c r="C21" s="44" t="s">
        <v>0</v>
      </c>
      <c r="D21" s="25">
        <v>45467</v>
      </c>
      <c r="E21" s="33" t="s">
        <v>754</v>
      </c>
      <c r="F21" s="42"/>
      <c r="G21" s="50" t="s">
        <v>3</v>
      </c>
      <c r="H21" s="20" t="s">
        <v>3</v>
      </c>
      <c r="I21" s="20" t="s">
        <v>729</v>
      </c>
      <c r="J21" s="23" t="s">
        <v>35</v>
      </c>
      <c r="K21" s="60"/>
      <c r="L21" s="60"/>
      <c r="M21" s="50">
        <f t="shared" ca="1" si="0"/>
        <v>75</v>
      </c>
      <c r="N21" s="50"/>
    </row>
    <row r="22" spans="1:14" ht="51" customHeight="1" x14ac:dyDescent="0.25">
      <c r="A22" s="82">
        <v>402</v>
      </c>
      <c r="B22" s="42" t="s">
        <v>21</v>
      </c>
      <c r="C22" s="44" t="s">
        <v>0</v>
      </c>
      <c r="D22" s="25">
        <v>45467</v>
      </c>
      <c r="E22" s="33" t="s">
        <v>753</v>
      </c>
      <c r="F22" s="42"/>
      <c r="G22" s="50" t="s">
        <v>752</v>
      </c>
      <c r="H22" s="20" t="s">
        <v>665</v>
      </c>
      <c r="I22" s="20"/>
      <c r="J22" s="23"/>
      <c r="K22" s="60"/>
      <c r="L22" s="60"/>
      <c r="M22" s="50">
        <f t="shared" ca="1" si="0"/>
        <v>75</v>
      </c>
      <c r="N22" s="50"/>
    </row>
    <row r="23" spans="1:14" ht="51" customHeight="1" x14ac:dyDescent="0.25">
      <c r="A23" s="82">
        <v>401</v>
      </c>
      <c r="B23" s="42" t="s">
        <v>21</v>
      </c>
      <c r="C23" s="44" t="s">
        <v>0</v>
      </c>
      <c r="D23" s="25">
        <v>45467</v>
      </c>
      <c r="E23" s="33" t="s">
        <v>17</v>
      </c>
      <c r="F23" s="42"/>
      <c r="G23" s="50" t="s">
        <v>752</v>
      </c>
      <c r="H23" s="20" t="s">
        <v>665</v>
      </c>
      <c r="I23" s="20"/>
      <c r="J23" s="23"/>
      <c r="K23" s="60"/>
      <c r="L23" s="60"/>
      <c r="M23" s="50">
        <f t="shared" ca="1" si="0"/>
        <v>75</v>
      </c>
      <c r="N23" s="50"/>
    </row>
    <row r="24" spans="1:14" ht="51" customHeight="1" x14ac:dyDescent="0.25">
      <c r="A24" s="82">
        <v>400</v>
      </c>
      <c r="B24" s="42" t="s">
        <v>28</v>
      </c>
      <c r="C24" s="44" t="s">
        <v>27</v>
      </c>
      <c r="D24" s="25">
        <v>45467</v>
      </c>
      <c r="E24" s="33" t="s">
        <v>751</v>
      </c>
      <c r="F24" s="42"/>
      <c r="G24" s="50" t="s">
        <v>504</v>
      </c>
      <c r="H24" s="20" t="s">
        <v>505</v>
      </c>
      <c r="I24" s="20"/>
      <c r="J24" s="23"/>
      <c r="K24" s="60"/>
      <c r="L24" s="60"/>
      <c r="M24" s="50">
        <f t="shared" ca="1" si="0"/>
        <v>75</v>
      </c>
      <c r="N24" s="50"/>
    </row>
    <row r="25" spans="1:14" ht="51" customHeight="1" x14ac:dyDescent="0.25">
      <c r="A25" s="82">
        <v>399</v>
      </c>
      <c r="B25" s="20" t="s">
        <v>24</v>
      </c>
      <c r="C25" s="44" t="s">
        <v>16</v>
      </c>
      <c r="D25" s="25">
        <v>45467</v>
      </c>
      <c r="E25" s="33" t="s">
        <v>750</v>
      </c>
      <c r="F25" s="42"/>
      <c r="G25" s="50" t="s">
        <v>5</v>
      </c>
      <c r="H25" s="20" t="s">
        <v>5</v>
      </c>
      <c r="I25" s="20"/>
      <c r="J25" s="23"/>
      <c r="K25" s="60"/>
      <c r="L25" s="58">
        <v>45468</v>
      </c>
      <c r="M25" s="50">
        <f t="shared" ca="1" si="0"/>
        <v>75</v>
      </c>
      <c r="N25" s="50">
        <f ca="1">NETWORKDAYS(L25,$M$1)</f>
        <v>74</v>
      </c>
    </row>
    <row r="26" spans="1:14" ht="51" customHeight="1" x14ac:dyDescent="0.25">
      <c r="A26" s="82">
        <v>398</v>
      </c>
      <c r="B26" s="42" t="s">
        <v>21</v>
      </c>
      <c r="C26" s="44" t="s">
        <v>0</v>
      </c>
      <c r="D26" s="25">
        <v>45467</v>
      </c>
      <c r="E26" s="33" t="s">
        <v>748</v>
      </c>
      <c r="F26" s="42"/>
      <c r="G26" s="50" t="s">
        <v>752</v>
      </c>
      <c r="H26" s="20" t="s">
        <v>665</v>
      </c>
      <c r="I26" s="20"/>
      <c r="J26" s="23"/>
      <c r="K26" s="60"/>
      <c r="L26" s="60"/>
      <c r="M26" s="50">
        <f t="shared" ca="1" si="0"/>
        <v>75</v>
      </c>
      <c r="N26" s="50"/>
    </row>
    <row r="27" spans="1:14" ht="51" customHeight="1" x14ac:dyDescent="0.25">
      <c r="A27" s="82">
        <v>397</v>
      </c>
      <c r="B27" s="42" t="s">
        <v>21</v>
      </c>
      <c r="C27" s="44" t="s">
        <v>0</v>
      </c>
      <c r="D27" s="25">
        <v>45464</v>
      </c>
      <c r="E27" s="33" t="s">
        <v>749</v>
      </c>
      <c r="F27" s="42"/>
      <c r="G27" s="50" t="s">
        <v>3</v>
      </c>
      <c r="H27" s="20" t="s">
        <v>3</v>
      </c>
      <c r="I27" s="20" t="s">
        <v>759</v>
      </c>
      <c r="J27" s="23" t="s">
        <v>46</v>
      </c>
      <c r="K27" s="58">
        <v>45468</v>
      </c>
      <c r="L27" s="60"/>
      <c r="M27" s="50">
        <f t="shared" ca="1" si="0"/>
        <v>76</v>
      </c>
      <c r="N27" s="50"/>
    </row>
    <row r="28" spans="1:14" ht="51" customHeight="1" x14ac:dyDescent="0.25">
      <c r="A28" s="82">
        <v>396</v>
      </c>
      <c r="B28" s="20" t="s">
        <v>23</v>
      </c>
      <c r="C28" s="44" t="s">
        <v>7</v>
      </c>
      <c r="D28" s="25">
        <v>45464</v>
      </c>
      <c r="E28" s="33" t="s">
        <v>747</v>
      </c>
      <c r="F28" s="42"/>
      <c r="G28" s="50" t="s">
        <v>5</v>
      </c>
      <c r="H28" s="20" t="s">
        <v>5</v>
      </c>
      <c r="I28" s="20"/>
      <c r="J28" s="23"/>
      <c r="K28" s="60"/>
      <c r="L28" s="60"/>
      <c r="M28" s="50">
        <f t="shared" ca="1" si="0"/>
        <v>76</v>
      </c>
      <c r="N28" s="50"/>
    </row>
    <row r="29" spans="1:14" ht="51" customHeight="1" x14ac:dyDescent="0.25">
      <c r="A29" s="82">
        <v>395</v>
      </c>
      <c r="B29" s="42" t="s">
        <v>21</v>
      </c>
      <c r="C29" s="44" t="s">
        <v>0</v>
      </c>
      <c r="D29" s="25">
        <v>45464</v>
      </c>
      <c r="E29" s="33" t="s">
        <v>746</v>
      </c>
      <c r="F29" s="42"/>
      <c r="G29" s="50" t="s">
        <v>5</v>
      </c>
      <c r="H29" s="20" t="s">
        <v>5</v>
      </c>
      <c r="I29" s="20"/>
      <c r="J29" s="23"/>
      <c r="K29" s="60"/>
      <c r="L29" s="58">
        <v>45464</v>
      </c>
      <c r="M29" s="50">
        <f t="shared" ca="1" si="0"/>
        <v>76</v>
      </c>
      <c r="N29" s="50">
        <f ca="1">NETWORKDAYS(L29,$M$1)</f>
        <v>76</v>
      </c>
    </row>
    <row r="30" spans="1:14" ht="51" customHeight="1" x14ac:dyDescent="0.25">
      <c r="A30" s="82">
        <v>394</v>
      </c>
      <c r="B30" s="42" t="s">
        <v>21</v>
      </c>
      <c r="C30" s="44" t="s">
        <v>0</v>
      </c>
      <c r="D30" s="25">
        <v>45464</v>
      </c>
      <c r="E30" s="33" t="s">
        <v>745</v>
      </c>
      <c r="F30" s="42"/>
      <c r="G30" s="50" t="s">
        <v>3</v>
      </c>
      <c r="H30" s="20" t="s">
        <v>3</v>
      </c>
      <c r="I30" s="20" t="s">
        <v>729</v>
      </c>
      <c r="J30" s="23" t="s">
        <v>35</v>
      </c>
      <c r="K30" s="60"/>
      <c r="L30" s="60"/>
      <c r="M30" s="50">
        <f t="shared" ca="1" si="0"/>
        <v>76</v>
      </c>
      <c r="N30" s="50"/>
    </row>
    <row r="31" spans="1:14" ht="51" customHeight="1" x14ac:dyDescent="0.25">
      <c r="A31" s="82">
        <v>393</v>
      </c>
      <c r="B31" s="42" t="s">
        <v>21</v>
      </c>
      <c r="C31" s="44" t="s">
        <v>0</v>
      </c>
      <c r="D31" s="25">
        <v>45464</v>
      </c>
      <c r="E31" s="33" t="s">
        <v>744</v>
      </c>
      <c r="F31" s="42"/>
      <c r="G31" s="50" t="s">
        <v>3</v>
      </c>
      <c r="H31" s="20" t="s">
        <v>3</v>
      </c>
      <c r="I31" s="20" t="s">
        <v>729</v>
      </c>
      <c r="J31" s="23" t="s">
        <v>35</v>
      </c>
      <c r="K31" s="60"/>
      <c r="L31" s="60"/>
      <c r="M31" s="50">
        <f t="shared" ca="1" si="0"/>
        <v>76</v>
      </c>
      <c r="N31" s="50"/>
    </row>
    <row r="32" spans="1:14" ht="51" customHeight="1" x14ac:dyDescent="0.25">
      <c r="A32" s="82">
        <v>392</v>
      </c>
      <c r="B32" s="20" t="s">
        <v>24</v>
      </c>
      <c r="C32" s="44" t="s">
        <v>16</v>
      </c>
      <c r="D32" s="25">
        <v>45464</v>
      </c>
      <c r="E32" s="33" t="s">
        <v>674</v>
      </c>
      <c r="F32" s="42"/>
      <c r="G32" s="50" t="s">
        <v>5</v>
      </c>
      <c r="H32" s="20" t="s">
        <v>5</v>
      </c>
      <c r="I32" s="20"/>
      <c r="J32" s="23"/>
      <c r="K32" s="60"/>
      <c r="L32" s="58">
        <v>45468</v>
      </c>
      <c r="M32" s="50">
        <f t="shared" ca="1" si="0"/>
        <v>76</v>
      </c>
      <c r="N32" s="50">
        <f ca="1">NETWORKDAYS(L32,$M$1)</f>
        <v>74</v>
      </c>
    </row>
    <row r="33" spans="1:14" ht="51" customHeight="1" x14ac:dyDescent="0.25">
      <c r="A33" s="82">
        <v>391</v>
      </c>
      <c r="B33" s="42" t="s">
        <v>21</v>
      </c>
      <c r="C33" s="44" t="s">
        <v>0</v>
      </c>
      <c r="D33" s="25">
        <v>45464</v>
      </c>
      <c r="E33" s="33" t="s">
        <v>736</v>
      </c>
      <c r="F33" s="42"/>
      <c r="G33" s="50" t="s">
        <v>3</v>
      </c>
      <c r="H33" s="20" t="s">
        <v>3</v>
      </c>
      <c r="I33" s="20" t="s">
        <v>729</v>
      </c>
      <c r="J33" s="23" t="s">
        <v>35</v>
      </c>
      <c r="K33" s="60"/>
      <c r="L33" s="60"/>
      <c r="M33" s="50">
        <f t="shared" ca="1" si="0"/>
        <v>76</v>
      </c>
      <c r="N33" s="50"/>
    </row>
    <row r="34" spans="1:14" ht="51" customHeight="1" x14ac:dyDescent="0.25">
      <c r="A34" s="82">
        <v>390</v>
      </c>
      <c r="B34" s="42" t="s">
        <v>21</v>
      </c>
      <c r="C34" s="44" t="s">
        <v>0</v>
      </c>
      <c r="D34" s="25">
        <v>45463</v>
      </c>
      <c r="E34" s="33" t="s">
        <v>732</v>
      </c>
      <c r="F34" s="42"/>
      <c r="G34" s="50" t="s">
        <v>731</v>
      </c>
      <c r="H34" s="20" t="s">
        <v>758</v>
      </c>
      <c r="I34" s="20"/>
      <c r="J34" s="23"/>
      <c r="K34" s="60"/>
      <c r="L34" s="58">
        <v>45467</v>
      </c>
      <c r="M34" s="50">
        <f t="shared" ca="1" si="0"/>
        <v>77</v>
      </c>
      <c r="N34" s="50">
        <f ca="1">NETWORKDAYS(L34,$M$1)</f>
        <v>75</v>
      </c>
    </row>
    <row r="35" spans="1:14" ht="51" customHeight="1" x14ac:dyDescent="0.25">
      <c r="A35" s="82">
        <v>389</v>
      </c>
      <c r="B35" s="42" t="s">
        <v>21</v>
      </c>
      <c r="C35" s="44" t="s">
        <v>0</v>
      </c>
      <c r="D35" s="25">
        <v>45463</v>
      </c>
      <c r="E35" s="33" t="s">
        <v>735</v>
      </c>
      <c r="F35" s="42"/>
      <c r="G35" s="50" t="s">
        <v>5</v>
      </c>
      <c r="H35" s="20" t="s">
        <v>5</v>
      </c>
      <c r="I35" s="20"/>
      <c r="J35" s="23"/>
      <c r="K35" s="60"/>
      <c r="L35" s="58">
        <v>45463</v>
      </c>
      <c r="M35" s="50">
        <f t="shared" ref="M35:M66" ca="1" si="1">NETWORKDAYS(D35,$M$1)</f>
        <v>77</v>
      </c>
      <c r="N35" s="50">
        <f ca="1">NETWORKDAYS(L35,$M$1)</f>
        <v>77</v>
      </c>
    </row>
    <row r="36" spans="1:14" ht="51" customHeight="1" x14ac:dyDescent="0.25">
      <c r="A36" s="82">
        <v>388</v>
      </c>
      <c r="B36" s="42" t="s">
        <v>21</v>
      </c>
      <c r="C36" s="44" t="s">
        <v>0</v>
      </c>
      <c r="D36" s="25">
        <v>45463</v>
      </c>
      <c r="E36" s="33" t="s">
        <v>730</v>
      </c>
      <c r="F36" s="42"/>
      <c r="G36" s="50" t="s">
        <v>3</v>
      </c>
      <c r="H36" s="20" t="s">
        <v>3</v>
      </c>
      <c r="I36" s="20" t="s">
        <v>729</v>
      </c>
      <c r="J36" s="23" t="s">
        <v>35</v>
      </c>
      <c r="K36" s="60"/>
      <c r="L36" s="60"/>
      <c r="M36" s="50">
        <f t="shared" ca="1" si="1"/>
        <v>77</v>
      </c>
      <c r="N36" s="50"/>
    </row>
    <row r="37" spans="1:14" ht="51" customHeight="1" x14ac:dyDescent="0.25">
      <c r="A37" s="82">
        <v>387</v>
      </c>
      <c r="B37" s="20" t="s">
        <v>24</v>
      </c>
      <c r="C37" s="44" t="s">
        <v>16</v>
      </c>
      <c r="D37" s="25">
        <v>45462</v>
      </c>
      <c r="E37" s="33" t="s">
        <v>728</v>
      </c>
      <c r="F37" s="42"/>
      <c r="G37" s="50" t="s">
        <v>5</v>
      </c>
      <c r="H37" s="20" t="s">
        <v>5</v>
      </c>
      <c r="I37" s="20"/>
      <c r="J37" s="23"/>
      <c r="K37" s="60"/>
      <c r="L37" s="58">
        <v>45470</v>
      </c>
      <c r="M37" s="50">
        <f t="shared" ca="1" si="1"/>
        <v>78</v>
      </c>
      <c r="N37" s="50">
        <f ca="1">NETWORKDAYS(L37,$M$1)</f>
        <v>72</v>
      </c>
    </row>
    <row r="38" spans="1:14" ht="51" customHeight="1" x14ac:dyDescent="0.25">
      <c r="A38" s="82">
        <v>386</v>
      </c>
      <c r="B38" s="20" t="s">
        <v>23</v>
      </c>
      <c r="C38" s="44" t="s">
        <v>13</v>
      </c>
      <c r="D38" s="25">
        <v>45462</v>
      </c>
      <c r="E38" s="33" t="s">
        <v>658</v>
      </c>
      <c r="F38" s="42"/>
      <c r="G38" s="50" t="s">
        <v>5</v>
      </c>
      <c r="H38" s="20" t="s">
        <v>5</v>
      </c>
      <c r="I38" s="20"/>
      <c r="J38" s="23"/>
      <c r="K38" s="60"/>
      <c r="L38" s="58">
        <v>45464</v>
      </c>
      <c r="M38" s="50">
        <f t="shared" ca="1" si="1"/>
        <v>78</v>
      </c>
      <c r="N38" s="50">
        <f ca="1">NETWORKDAYS(L38,$M$1)</f>
        <v>76</v>
      </c>
    </row>
    <row r="39" spans="1:14" ht="51" customHeight="1" x14ac:dyDescent="0.25">
      <c r="A39" s="82">
        <v>385</v>
      </c>
      <c r="B39" s="42" t="s">
        <v>21</v>
      </c>
      <c r="C39" s="44" t="s">
        <v>168</v>
      </c>
      <c r="D39" s="25">
        <v>45462</v>
      </c>
      <c r="E39" s="33" t="s">
        <v>691</v>
      </c>
      <c r="F39" s="42"/>
      <c r="G39" s="50" t="s">
        <v>3</v>
      </c>
      <c r="H39" s="20" t="s">
        <v>3</v>
      </c>
      <c r="I39" s="20" t="s">
        <v>760</v>
      </c>
      <c r="J39" s="23" t="s">
        <v>307</v>
      </c>
      <c r="K39" s="58">
        <v>45468</v>
      </c>
      <c r="L39" s="60"/>
      <c r="M39" s="50">
        <f t="shared" ca="1" si="1"/>
        <v>78</v>
      </c>
      <c r="N39" s="50"/>
    </row>
    <row r="40" spans="1:14" ht="51" customHeight="1" x14ac:dyDescent="0.25">
      <c r="A40" s="82">
        <v>384</v>
      </c>
      <c r="B40" s="42" t="s">
        <v>28</v>
      </c>
      <c r="C40" s="44" t="s">
        <v>29</v>
      </c>
      <c r="D40" s="25">
        <v>45462</v>
      </c>
      <c r="E40" s="33" t="s">
        <v>720</v>
      </c>
      <c r="F40" s="42"/>
      <c r="G40" s="50" t="s">
        <v>731</v>
      </c>
      <c r="H40" s="20" t="s">
        <v>733</v>
      </c>
      <c r="I40" s="20"/>
      <c r="J40" s="23"/>
      <c r="K40" s="60"/>
      <c r="L40" s="58">
        <v>45463</v>
      </c>
      <c r="M40" s="50">
        <f t="shared" ca="1" si="1"/>
        <v>78</v>
      </c>
      <c r="N40" s="50">
        <f ca="1">NETWORKDAYS(L40,$M$1)</f>
        <v>77</v>
      </c>
    </row>
    <row r="41" spans="1:14" ht="51" customHeight="1" x14ac:dyDescent="0.25">
      <c r="A41" s="82">
        <v>383</v>
      </c>
      <c r="B41" s="42" t="s">
        <v>28</v>
      </c>
      <c r="C41" s="44" t="s">
        <v>29</v>
      </c>
      <c r="D41" s="25">
        <v>45462</v>
      </c>
      <c r="E41" s="33" t="s">
        <v>720</v>
      </c>
      <c r="F41" s="42"/>
      <c r="G41" s="50" t="s">
        <v>731</v>
      </c>
      <c r="H41" s="20" t="s">
        <v>733</v>
      </c>
      <c r="I41" s="20"/>
      <c r="J41" s="23"/>
      <c r="K41" s="60"/>
      <c r="L41" s="58">
        <v>45463</v>
      </c>
      <c r="M41" s="50">
        <f t="shared" ca="1" si="1"/>
        <v>78</v>
      </c>
      <c r="N41" s="50">
        <f ca="1">NETWORKDAYS(L41,$M$1)</f>
        <v>77</v>
      </c>
    </row>
    <row r="42" spans="1:14" ht="51" customHeight="1" x14ac:dyDescent="0.25">
      <c r="A42" s="82">
        <v>382</v>
      </c>
      <c r="B42" s="42" t="s">
        <v>28</v>
      </c>
      <c r="C42" s="44" t="s">
        <v>29</v>
      </c>
      <c r="D42" s="25">
        <v>45462</v>
      </c>
      <c r="E42" s="33" t="s">
        <v>720</v>
      </c>
      <c r="F42" s="42"/>
      <c r="G42" s="50" t="s">
        <v>3</v>
      </c>
      <c r="H42" s="20" t="s">
        <v>3</v>
      </c>
      <c r="I42" s="20" t="s">
        <v>721</v>
      </c>
      <c r="J42" s="23" t="s">
        <v>46</v>
      </c>
      <c r="K42" s="58">
        <v>45462</v>
      </c>
      <c r="L42" s="60"/>
      <c r="M42" s="50">
        <f t="shared" ca="1" si="1"/>
        <v>78</v>
      </c>
      <c r="N42" s="50"/>
    </row>
    <row r="43" spans="1:14" ht="51" customHeight="1" x14ac:dyDescent="0.25">
      <c r="A43" s="82">
        <v>381</v>
      </c>
      <c r="B43" s="42" t="s">
        <v>28</v>
      </c>
      <c r="C43" s="44" t="s">
        <v>29</v>
      </c>
      <c r="D43" s="25">
        <v>45462</v>
      </c>
      <c r="E43" s="33" t="s">
        <v>720</v>
      </c>
      <c r="F43" s="42"/>
      <c r="G43" s="50" t="s">
        <v>3</v>
      </c>
      <c r="H43" s="20" t="s">
        <v>3</v>
      </c>
      <c r="I43" s="20" t="s">
        <v>721</v>
      </c>
      <c r="J43" s="23" t="s">
        <v>46</v>
      </c>
      <c r="K43" s="58">
        <v>45462</v>
      </c>
      <c r="L43" s="60"/>
      <c r="M43" s="50">
        <f t="shared" ca="1" si="1"/>
        <v>78</v>
      </c>
      <c r="N43" s="50"/>
    </row>
    <row r="44" spans="1:14" ht="51" customHeight="1" x14ac:dyDescent="0.25">
      <c r="A44" s="82">
        <v>380</v>
      </c>
      <c r="B44" s="42" t="s">
        <v>21</v>
      </c>
      <c r="C44" s="44" t="s">
        <v>168</v>
      </c>
      <c r="D44" s="25">
        <v>45462</v>
      </c>
      <c r="E44" s="33" t="s">
        <v>719</v>
      </c>
      <c r="F44" s="42"/>
      <c r="G44" s="50" t="s">
        <v>504</v>
      </c>
      <c r="H44" s="20" t="s">
        <v>718</v>
      </c>
      <c r="I44" s="20"/>
      <c r="J44" s="23"/>
      <c r="K44" s="60"/>
      <c r="L44" s="60" t="s">
        <v>243</v>
      </c>
      <c r="M44" s="50">
        <f t="shared" ca="1" si="1"/>
        <v>78</v>
      </c>
      <c r="N44" s="50"/>
    </row>
    <row r="45" spans="1:14" ht="51" customHeight="1" x14ac:dyDescent="0.25">
      <c r="A45" s="82">
        <v>379</v>
      </c>
      <c r="B45" s="42" t="s">
        <v>21</v>
      </c>
      <c r="C45" s="44" t="s">
        <v>0</v>
      </c>
      <c r="D45" s="25">
        <v>45461</v>
      </c>
      <c r="E45" s="33" t="s">
        <v>716</v>
      </c>
      <c r="F45" s="42"/>
      <c r="G45" s="50" t="s">
        <v>3</v>
      </c>
      <c r="H45" s="20" t="s">
        <v>3</v>
      </c>
      <c r="I45" s="20" t="s">
        <v>729</v>
      </c>
      <c r="J45" s="23" t="s">
        <v>35</v>
      </c>
      <c r="K45" s="60"/>
      <c r="L45" s="60"/>
      <c r="M45" s="50">
        <f t="shared" ca="1" si="1"/>
        <v>79</v>
      </c>
      <c r="N45" s="50"/>
    </row>
    <row r="46" spans="1:14" ht="51" customHeight="1" x14ac:dyDescent="0.25">
      <c r="A46" s="82">
        <v>378</v>
      </c>
      <c r="B46" s="42" t="s">
        <v>24</v>
      </c>
      <c r="C46" s="44" t="s">
        <v>2</v>
      </c>
      <c r="D46" s="25">
        <v>45461</v>
      </c>
      <c r="E46" s="33" t="s">
        <v>715</v>
      </c>
      <c r="F46" s="42"/>
      <c r="G46" s="50" t="s">
        <v>3</v>
      </c>
      <c r="H46" s="20" t="s">
        <v>3</v>
      </c>
      <c r="I46" s="20" t="s">
        <v>714</v>
      </c>
      <c r="J46" s="23" t="s">
        <v>173</v>
      </c>
      <c r="K46" s="58">
        <v>45461</v>
      </c>
      <c r="L46" s="60"/>
      <c r="M46" s="50">
        <f t="shared" ca="1" si="1"/>
        <v>79</v>
      </c>
      <c r="N46" s="50"/>
    </row>
    <row r="47" spans="1:14" ht="51" customHeight="1" x14ac:dyDescent="0.25">
      <c r="A47" s="82">
        <v>377</v>
      </c>
      <c r="B47" s="42" t="s">
        <v>25</v>
      </c>
      <c r="C47" s="44" t="s">
        <v>50</v>
      </c>
      <c r="D47" s="25">
        <v>45461</v>
      </c>
      <c r="E47" s="33" t="s">
        <v>713</v>
      </c>
      <c r="F47" s="42"/>
      <c r="G47" s="50" t="s">
        <v>3</v>
      </c>
      <c r="H47" s="20" t="s">
        <v>3</v>
      </c>
      <c r="I47" s="20" t="s">
        <v>729</v>
      </c>
      <c r="J47" s="23" t="s">
        <v>35</v>
      </c>
      <c r="K47" s="60"/>
      <c r="L47" s="60"/>
      <c r="M47" s="50">
        <f t="shared" ca="1" si="1"/>
        <v>79</v>
      </c>
      <c r="N47" s="50"/>
    </row>
    <row r="48" spans="1:14" ht="51" customHeight="1" x14ac:dyDescent="0.25">
      <c r="A48" s="82">
        <v>376</v>
      </c>
      <c r="B48" s="20" t="s">
        <v>23</v>
      </c>
      <c r="C48" s="44" t="s">
        <v>13</v>
      </c>
      <c r="D48" s="25">
        <v>45461</v>
      </c>
      <c r="E48" s="33" t="s">
        <v>710</v>
      </c>
      <c r="F48" s="42"/>
      <c r="G48" s="50" t="s">
        <v>3</v>
      </c>
      <c r="H48" s="20" t="s">
        <v>3</v>
      </c>
      <c r="I48" s="20" t="s">
        <v>724</v>
      </c>
      <c r="J48" s="23" t="s">
        <v>34</v>
      </c>
      <c r="K48" s="60"/>
      <c r="L48" s="60"/>
      <c r="M48" s="50">
        <f t="shared" ca="1" si="1"/>
        <v>79</v>
      </c>
      <c r="N48" s="50"/>
    </row>
    <row r="49" spans="1:14" ht="51" customHeight="1" x14ac:dyDescent="0.25">
      <c r="A49" s="82">
        <v>375</v>
      </c>
      <c r="B49" s="20" t="s">
        <v>23</v>
      </c>
      <c r="C49" s="44" t="s">
        <v>7</v>
      </c>
      <c r="D49" s="25">
        <v>45461</v>
      </c>
      <c r="E49" s="33" t="s">
        <v>710</v>
      </c>
      <c r="F49" s="42"/>
      <c r="G49" s="50" t="s">
        <v>3</v>
      </c>
      <c r="H49" s="20" t="s">
        <v>3</v>
      </c>
      <c r="I49" s="20" t="s">
        <v>723</v>
      </c>
      <c r="J49" s="23" t="s">
        <v>34</v>
      </c>
      <c r="K49" s="60"/>
      <c r="L49" s="60"/>
      <c r="M49" s="50">
        <f t="shared" ca="1" si="1"/>
        <v>79</v>
      </c>
      <c r="N49" s="50"/>
    </row>
    <row r="50" spans="1:14" ht="51" customHeight="1" x14ac:dyDescent="0.25">
      <c r="A50" s="82">
        <v>374</v>
      </c>
      <c r="B50" s="20" t="s">
        <v>23</v>
      </c>
      <c r="C50" s="44" t="s">
        <v>13</v>
      </c>
      <c r="D50" s="25">
        <v>45461</v>
      </c>
      <c r="E50" s="33" t="s">
        <v>710</v>
      </c>
      <c r="F50" s="42"/>
      <c r="G50" s="50" t="s">
        <v>3</v>
      </c>
      <c r="H50" s="20" t="s">
        <v>3</v>
      </c>
      <c r="I50" s="20" t="s">
        <v>722</v>
      </c>
      <c r="J50" s="23" t="s">
        <v>34</v>
      </c>
      <c r="K50" s="60"/>
      <c r="L50" s="60"/>
      <c r="M50" s="50">
        <f t="shared" ca="1" si="1"/>
        <v>79</v>
      </c>
      <c r="N50" s="50"/>
    </row>
    <row r="51" spans="1:14" ht="51" customHeight="1" x14ac:dyDescent="0.25">
      <c r="A51" s="82">
        <v>373</v>
      </c>
      <c r="B51" s="20" t="s">
        <v>24</v>
      </c>
      <c r="C51" s="44" t="s">
        <v>16</v>
      </c>
      <c r="D51" s="25">
        <v>45461</v>
      </c>
      <c r="E51" s="33" t="s">
        <v>707</v>
      </c>
      <c r="F51" s="42"/>
      <c r="G51" s="50" t="s">
        <v>504</v>
      </c>
      <c r="H51" s="20" t="s">
        <v>505</v>
      </c>
      <c r="I51" s="20"/>
      <c r="J51" s="23"/>
      <c r="K51" s="60"/>
      <c r="L51" s="60"/>
      <c r="M51" s="50">
        <f t="shared" ca="1" si="1"/>
        <v>79</v>
      </c>
      <c r="N51" s="50"/>
    </row>
    <row r="52" spans="1:14" ht="51" customHeight="1" x14ac:dyDescent="0.25">
      <c r="A52" s="82">
        <v>372</v>
      </c>
      <c r="B52" s="20" t="s">
        <v>23</v>
      </c>
      <c r="C52" s="44" t="s">
        <v>7</v>
      </c>
      <c r="D52" s="25">
        <v>45461</v>
      </c>
      <c r="E52" s="33" t="s">
        <v>710</v>
      </c>
      <c r="F52" s="42"/>
      <c r="G52" s="50" t="s">
        <v>3</v>
      </c>
      <c r="H52" s="20" t="s">
        <v>3</v>
      </c>
      <c r="I52" s="20" t="s">
        <v>727</v>
      </c>
      <c r="J52" s="23" t="s">
        <v>34</v>
      </c>
      <c r="K52" s="60"/>
      <c r="L52" s="60"/>
      <c r="M52" s="50">
        <f t="shared" ca="1" si="1"/>
        <v>79</v>
      </c>
      <c r="N52" s="50"/>
    </row>
    <row r="53" spans="1:14" ht="51" customHeight="1" x14ac:dyDescent="0.25">
      <c r="A53" s="82">
        <v>371</v>
      </c>
      <c r="B53" s="20" t="s">
        <v>24</v>
      </c>
      <c r="C53" s="44" t="s">
        <v>16</v>
      </c>
      <c r="D53" s="25">
        <v>45461</v>
      </c>
      <c r="E53" s="33" t="s">
        <v>708</v>
      </c>
      <c r="F53" s="42"/>
      <c r="G53" s="50" t="s">
        <v>3</v>
      </c>
      <c r="H53" s="20" t="s">
        <v>3</v>
      </c>
      <c r="I53" s="20" t="s">
        <v>711</v>
      </c>
      <c r="J53" s="23" t="s">
        <v>42</v>
      </c>
      <c r="K53" s="25">
        <v>45461</v>
      </c>
      <c r="L53" s="60"/>
      <c r="M53" s="50">
        <f t="shared" ca="1" si="1"/>
        <v>79</v>
      </c>
      <c r="N53" s="50"/>
    </row>
    <row r="54" spans="1:14" ht="51" customHeight="1" x14ac:dyDescent="0.25">
      <c r="A54" s="82">
        <v>370</v>
      </c>
      <c r="B54" s="20" t="s">
        <v>24</v>
      </c>
      <c r="C54" s="44" t="s">
        <v>16</v>
      </c>
      <c r="D54" s="25">
        <v>45461</v>
      </c>
      <c r="E54" s="33" t="s">
        <v>708</v>
      </c>
      <c r="F54" s="42"/>
      <c r="G54" s="50" t="s">
        <v>3</v>
      </c>
      <c r="H54" s="20" t="s">
        <v>3</v>
      </c>
      <c r="I54" s="20" t="s">
        <v>709</v>
      </c>
      <c r="J54" s="23" t="s">
        <v>34</v>
      </c>
      <c r="K54" s="25">
        <v>45461</v>
      </c>
      <c r="L54" s="60"/>
      <c r="M54" s="50">
        <f t="shared" ca="1" si="1"/>
        <v>79</v>
      </c>
      <c r="N54" s="50"/>
    </row>
    <row r="55" spans="1:14" ht="51" customHeight="1" x14ac:dyDescent="0.25">
      <c r="A55" s="82">
        <v>369</v>
      </c>
      <c r="B55" s="20" t="s">
        <v>24</v>
      </c>
      <c r="C55" s="44" t="s">
        <v>16</v>
      </c>
      <c r="D55" s="25">
        <v>45461</v>
      </c>
      <c r="E55" s="33" t="s">
        <v>707</v>
      </c>
      <c r="F55" s="42"/>
      <c r="G55" s="50" t="s">
        <v>3</v>
      </c>
      <c r="H55" s="20" t="s">
        <v>3</v>
      </c>
      <c r="I55" s="20" t="s">
        <v>712</v>
      </c>
      <c r="J55" s="23" t="s">
        <v>307</v>
      </c>
      <c r="K55" s="25">
        <v>45461</v>
      </c>
      <c r="L55" s="60"/>
      <c r="M55" s="50">
        <f t="shared" ca="1" si="1"/>
        <v>79</v>
      </c>
      <c r="N55" s="50"/>
    </row>
    <row r="56" spans="1:14" ht="51" customHeight="1" x14ac:dyDescent="0.25">
      <c r="A56" s="82">
        <v>368</v>
      </c>
      <c r="B56" s="42" t="s">
        <v>24</v>
      </c>
      <c r="C56" s="44" t="s">
        <v>2</v>
      </c>
      <c r="D56" s="25">
        <v>45461</v>
      </c>
      <c r="E56" s="33" t="s">
        <v>703</v>
      </c>
      <c r="F56" s="42"/>
      <c r="G56" s="50" t="s">
        <v>3</v>
      </c>
      <c r="H56" s="20" t="s">
        <v>3</v>
      </c>
      <c r="I56" s="20" t="s">
        <v>706</v>
      </c>
      <c r="J56" s="23" t="s">
        <v>34</v>
      </c>
      <c r="K56" s="25">
        <v>45461</v>
      </c>
      <c r="L56" s="60"/>
      <c r="M56" s="50">
        <f t="shared" ca="1" si="1"/>
        <v>79</v>
      </c>
      <c r="N56" s="50"/>
    </row>
    <row r="57" spans="1:14" ht="51" customHeight="1" x14ac:dyDescent="0.25">
      <c r="A57" s="82">
        <v>367</v>
      </c>
      <c r="B57" s="20" t="s">
        <v>23</v>
      </c>
      <c r="C57" s="44" t="s">
        <v>13</v>
      </c>
      <c r="D57" s="25">
        <v>45461</v>
      </c>
      <c r="E57" s="33" t="s">
        <v>686</v>
      </c>
      <c r="F57" s="42"/>
      <c r="G57" s="50" t="s">
        <v>3</v>
      </c>
      <c r="H57" s="20" t="s">
        <v>3</v>
      </c>
      <c r="I57" s="20" t="s">
        <v>725</v>
      </c>
      <c r="J57" s="23" t="s">
        <v>726</v>
      </c>
      <c r="K57" s="60"/>
      <c r="L57" s="60"/>
      <c r="M57" s="50">
        <f t="shared" ca="1" si="1"/>
        <v>79</v>
      </c>
      <c r="N57" s="50"/>
    </row>
    <row r="58" spans="1:14" ht="51" customHeight="1" x14ac:dyDescent="0.25">
      <c r="A58" s="82">
        <v>366</v>
      </c>
      <c r="B58" s="42" t="s">
        <v>21</v>
      </c>
      <c r="C58" s="44" t="s">
        <v>0</v>
      </c>
      <c r="D58" s="25">
        <v>45460</v>
      </c>
      <c r="E58" s="33" t="s">
        <v>704</v>
      </c>
      <c r="F58" s="42"/>
      <c r="G58" s="50" t="s">
        <v>5</v>
      </c>
      <c r="H58" s="20" t="s">
        <v>5</v>
      </c>
      <c r="I58" s="20"/>
      <c r="J58" s="23"/>
      <c r="K58" s="58">
        <v>45461</v>
      </c>
      <c r="L58" s="58">
        <v>45461</v>
      </c>
      <c r="M58" s="50">
        <f t="shared" ca="1" si="1"/>
        <v>80</v>
      </c>
      <c r="N58" s="50">
        <f ca="1">NETWORKDAYS(L58,$M$1)</f>
        <v>79</v>
      </c>
    </row>
    <row r="59" spans="1:14" ht="51" customHeight="1" x14ac:dyDescent="0.25">
      <c r="A59" s="82">
        <v>365</v>
      </c>
      <c r="B59" s="42" t="s">
        <v>24</v>
      </c>
      <c r="C59" s="44" t="s">
        <v>2</v>
      </c>
      <c r="D59" s="25">
        <v>45460</v>
      </c>
      <c r="E59" s="33" t="s">
        <v>703</v>
      </c>
      <c r="F59" s="42"/>
      <c r="G59" s="50" t="s">
        <v>3</v>
      </c>
      <c r="H59" s="20" t="s">
        <v>3</v>
      </c>
      <c r="I59" s="20" t="s">
        <v>705</v>
      </c>
      <c r="J59" s="23" t="s">
        <v>173</v>
      </c>
      <c r="K59" s="58">
        <v>45460</v>
      </c>
      <c r="L59" s="60"/>
      <c r="M59" s="50">
        <f t="shared" ca="1" si="1"/>
        <v>80</v>
      </c>
      <c r="N59" s="50"/>
    </row>
    <row r="60" spans="1:14" ht="51" customHeight="1" x14ac:dyDescent="0.25">
      <c r="A60" s="82">
        <v>364</v>
      </c>
      <c r="B60" s="20" t="s">
        <v>24</v>
      </c>
      <c r="C60" s="44" t="s">
        <v>16</v>
      </c>
      <c r="D60" s="25">
        <v>45460</v>
      </c>
      <c r="E60" s="33" t="s">
        <v>700</v>
      </c>
      <c r="F60" s="42"/>
      <c r="G60" s="50" t="s">
        <v>5</v>
      </c>
      <c r="H60" s="20" t="s">
        <v>5</v>
      </c>
      <c r="I60" s="20"/>
      <c r="J60" s="23"/>
      <c r="K60" s="60"/>
      <c r="L60" s="58">
        <v>45460</v>
      </c>
      <c r="M60" s="50">
        <f t="shared" ca="1" si="1"/>
        <v>80</v>
      </c>
      <c r="N60" s="50">
        <f ca="1">NETWORKDAYS(L60,$M$1)</f>
        <v>80</v>
      </c>
    </row>
    <row r="61" spans="1:14" ht="51" customHeight="1" x14ac:dyDescent="0.25">
      <c r="A61" s="82">
        <v>363</v>
      </c>
      <c r="B61" s="42" t="s">
        <v>21</v>
      </c>
      <c r="C61" s="44" t="s">
        <v>0</v>
      </c>
      <c r="D61" s="25">
        <v>45460</v>
      </c>
      <c r="E61" s="33" t="s">
        <v>701</v>
      </c>
      <c r="F61" s="42"/>
      <c r="G61" s="50" t="s">
        <v>5</v>
      </c>
      <c r="H61" s="20" t="s">
        <v>5</v>
      </c>
      <c r="I61" s="20"/>
      <c r="J61" s="23"/>
      <c r="K61" s="60"/>
      <c r="L61" s="58">
        <v>45460</v>
      </c>
      <c r="M61" s="50">
        <f t="shared" ca="1" si="1"/>
        <v>80</v>
      </c>
      <c r="N61" s="50">
        <f ca="1">NETWORKDAYS(L61,$M$1)</f>
        <v>80</v>
      </c>
    </row>
    <row r="62" spans="1:14" ht="51" customHeight="1" x14ac:dyDescent="0.25">
      <c r="A62" s="82">
        <v>362</v>
      </c>
      <c r="B62" s="42" t="s">
        <v>21</v>
      </c>
      <c r="C62" s="44" t="s">
        <v>0</v>
      </c>
      <c r="D62" s="25">
        <v>45460</v>
      </c>
      <c r="E62" s="33" t="s">
        <v>702</v>
      </c>
      <c r="F62" s="42"/>
      <c r="G62" s="50" t="s">
        <v>5</v>
      </c>
      <c r="H62" s="20" t="s">
        <v>5</v>
      </c>
      <c r="I62" s="20"/>
      <c r="J62" s="23"/>
      <c r="K62" s="60"/>
      <c r="L62" s="58">
        <v>45460</v>
      </c>
      <c r="M62" s="50">
        <f t="shared" ca="1" si="1"/>
        <v>80</v>
      </c>
      <c r="N62" s="50">
        <f ca="1">NETWORKDAYS(L62,$M$1)</f>
        <v>80</v>
      </c>
    </row>
    <row r="63" spans="1:14" ht="51" customHeight="1" x14ac:dyDescent="0.25">
      <c r="A63" s="82">
        <v>361</v>
      </c>
      <c r="B63" s="20" t="s">
        <v>24</v>
      </c>
      <c r="C63" s="44" t="s">
        <v>16</v>
      </c>
      <c r="D63" s="25">
        <v>45460</v>
      </c>
      <c r="E63" s="33" t="s">
        <v>699</v>
      </c>
      <c r="F63" s="42"/>
      <c r="G63" s="50" t="s">
        <v>5</v>
      </c>
      <c r="H63" s="20" t="s">
        <v>5</v>
      </c>
      <c r="I63" s="20"/>
      <c r="J63" s="23"/>
      <c r="K63" s="60"/>
      <c r="L63" s="58">
        <v>45460</v>
      </c>
      <c r="M63" s="50">
        <f t="shared" ca="1" si="1"/>
        <v>80</v>
      </c>
      <c r="N63" s="50">
        <f ca="1">NETWORKDAYS(L63,$M$1)</f>
        <v>80</v>
      </c>
    </row>
    <row r="64" spans="1:14" ht="51" customHeight="1" x14ac:dyDescent="0.25">
      <c r="A64" s="82">
        <v>360</v>
      </c>
      <c r="B64" s="20" t="s">
        <v>24</v>
      </c>
      <c r="C64" s="44" t="s">
        <v>16</v>
      </c>
      <c r="D64" s="25">
        <v>45457</v>
      </c>
      <c r="E64" s="33" t="s">
        <v>690</v>
      </c>
      <c r="F64" s="42"/>
      <c r="G64" s="50" t="s">
        <v>3</v>
      </c>
      <c r="H64" s="20" t="s">
        <v>3</v>
      </c>
      <c r="I64" s="20" t="s">
        <v>695</v>
      </c>
      <c r="J64" s="23" t="s">
        <v>34</v>
      </c>
      <c r="K64" s="58">
        <v>45457</v>
      </c>
      <c r="L64" s="60"/>
      <c r="M64" s="50">
        <f t="shared" ca="1" si="1"/>
        <v>81</v>
      </c>
      <c r="N64" s="84"/>
    </row>
    <row r="65" spans="1:14" ht="51" customHeight="1" x14ac:dyDescent="0.25">
      <c r="A65" s="82">
        <v>359</v>
      </c>
      <c r="B65" s="42" t="s">
        <v>21</v>
      </c>
      <c r="C65" s="44" t="s">
        <v>168</v>
      </c>
      <c r="D65" s="25">
        <v>45457</v>
      </c>
      <c r="E65" s="33" t="s">
        <v>691</v>
      </c>
      <c r="F65" s="42"/>
      <c r="G65" s="50" t="s">
        <v>3</v>
      </c>
      <c r="H65" s="20" t="s">
        <v>3</v>
      </c>
      <c r="I65" s="20" t="s">
        <v>717</v>
      </c>
      <c r="J65" s="23" t="s">
        <v>34</v>
      </c>
      <c r="K65" s="58">
        <v>45461</v>
      </c>
      <c r="L65" s="60"/>
      <c r="M65" s="50">
        <f t="shared" ca="1" si="1"/>
        <v>81</v>
      </c>
      <c r="N65" s="50"/>
    </row>
    <row r="66" spans="1:14" ht="51" customHeight="1" x14ac:dyDescent="0.25">
      <c r="A66" s="82">
        <v>358</v>
      </c>
      <c r="B66" s="20" t="s">
        <v>24</v>
      </c>
      <c r="C66" s="44" t="s">
        <v>16</v>
      </c>
      <c r="D66" s="25">
        <v>45457</v>
      </c>
      <c r="E66" s="33" t="s">
        <v>688</v>
      </c>
      <c r="F66" s="42"/>
      <c r="G66" s="50" t="s">
        <v>3</v>
      </c>
      <c r="H66" s="50" t="s">
        <v>3</v>
      </c>
      <c r="I66" s="20" t="s">
        <v>689</v>
      </c>
      <c r="J66" s="23" t="s">
        <v>42</v>
      </c>
      <c r="K66" s="60"/>
      <c r="L66" s="60"/>
      <c r="M66" s="50">
        <f t="shared" ca="1" si="1"/>
        <v>81</v>
      </c>
      <c r="N66" s="50"/>
    </row>
    <row r="67" spans="1:14" ht="51" customHeight="1" x14ac:dyDescent="0.25">
      <c r="A67" s="82">
        <v>357</v>
      </c>
      <c r="B67" s="20" t="s">
        <v>24</v>
      </c>
      <c r="C67" s="44" t="s">
        <v>16</v>
      </c>
      <c r="D67" s="25">
        <v>45457</v>
      </c>
      <c r="E67" s="33" t="s">
        <v>688</v>
      </c>
      <c r="F67" s="42"/>
      <c r="G67" s="50" t="s">
        <v>3</v>
      </c>
      <c r="H67" s="20" t="s">
        <v>3</v>
      </c>
      <c r="I67" s="20" t="s">
        <v>689</v>
      </c>
      <c r="J67" s="23" t="s">
        <v>42</v>
      </c>
      <c r="K67" s="60"/>
      <c r="L67" s="60"/>
      <c r="M67" s="50">
        <f t="shared" ref="M67:M86" ca="1" si="2">NETWORKDAYS(D67,$M$1)</f>
        <v>81</v>
      </c>
      <c r="N67" s="50"/>
    </row>
    <row r="68" spans="1:14" ht="51" customHeight="1" x14ac:dyDescent="0.25">
      <c r="A68" s="82">
        <v>356</v>
      </c>
      <c r="B68" s="20" t="s">
        <v>24</v>
      </c>
      <c r="C68" s="44" t="s">
        <v>16</v>
      </c>
      <c r="D68" s="25">
        <v>45457</v>
      </c>
      <c r="E68" s="33" t="s">
        <v>688</v>
      </c>
      <c r="F68" s="42"/>
      <c r="G68" s="50" t="s">
        <v>5</v>
      </c>
      <c r="H68" s="20" t="s">
        <v>5</v>
      </c>
      <c r="I68" s="20"/>
      <c r="J68" s="23"/>
      <c r="K68" s="60"/>
      <c r="L68" s="58">
        <v>45460</v>
      </c>
      <c r="M68" s="50">
        <f t="shared" ca="1" si="2"/>
        <v>81</v>
      </c>
      <c r="N68" s="50">
        <f ca="1">NETWORKDAYS(L68,$M$1)</f>
        <v>80</v>
      </c>
    </row>
    <row r="69" spans="1:14" ht="51" customHeight="1" x14ac:dyDescent="0.25">
      <c r="A69" s="82">
        <v>355</v>
      </c>
      <c r="B69" s="20" t="s">
        <v>23</v>
      </c>
      <c r="C69" s="44" t="s">
        <v>13</v>
      </c>
      <c r="D69" s="25">
        <v>45457</v>
      </c>
      <c r="E69" s="33" t="s">
        <v>686</v>
      </c>
      <c r="F69" s="42"/>
      <c r="G69" s="50" t="s">
        <v>3</v>
      </c>
      <c r="H69" s="20" t="s">
        <v>3</v>
      </c>
      <c r="I69" s="20" t="s">
        <v>692</v>
      </c>
      <c r="J69" s="23" t="s">
        <v>173</v>
      </c>
      <c r="K69" s="60"/>
      <c r="L69" s="60"/>
      <c r="M69" s="50">
        <f t="shared" ca="1" si="2"/>
        <v>81</v>
      </c>
      <c r="N69" s="50"/>
    </row>
    <row r="70" spans="1:14" ht="51" customHeight="1" x14ac:dyDescent="0.25">
      <c r="A70" s="82">
        <v>354</v>
      </c>
      <c r="B70" s="42" t="s">
        <v>21</v>
      </c>
      <c r="C70" s="44" t="s">
        <v>0</v>
      </c>
      <c r="D70" s="25">
        <v>45456</v>
      </c>
      <c r="E70" s="33" t="s">
        <v>693</v>
      </c>
      <c r="F70" s="42"/>
      <c r="G70" s="50" t="s">
        <v>3</v>
      </c>
      <c r="H70" s="20" t="s">
        <v>3</v>
      </c>
      <c r="I70" s="20" t="s">
        <v>729</v>
      </c>
      <c r="J70" s="23" t="s">
        <v>35</v>
      </c>
      <c r="K70" s="60"/>
      <c r="L70" s="60"/>
      <c r="M70" s="50">
        <f t="shared" ca="1" si="2"/>
        <v>82</v>
      </c>
      <c r="N70" s="50"/>
    </row>
    <row r="71" spans="1:14" ht="51" customHeight="1" x14ac:dyDescent="0.25">
      <c r="A71" s="82">
        <v>353</v>
      </c>
      <c r="B71" s="42" t="s">
        <v>21</v>
      </c>
      <c r="C71" s="44" t="s">
        <v>0</v>
      </c>
      <c r="D71" s="25">
        <v>45456</v>
      </c>
      <c r="E71" s="33" t="s">
        <v>694</v>
      </c>
      <c r="F71" s="42"/>
      <c r="G71" s="50" t="s">
        <v>3</v>
      </c>
      <c r="H71" s="20" t="s">
        <v>3</v>
      </c>
      <c r="I71" s="20" t="s">
        <v>729</v>
      </c>
      <c r="J71" s="23" t="s">
        <v>35</v>
      </c>
      <c r="K71" s="60"/>
      <c r="L71" s="60"/>
      <c r="M71" s="50">
        <f t="shared" ca="1" si="2"/>
        <v>82</v>
      </c>
      <c r="N71" s="50"/>
    </row>
    <row r="72" spans="1:14" ht="51" customHeight="1" x14ac:dyDescent="0.25">
      <c r="A72" s="82">
        <v>352</v>
      </c>
      <c r="B72" s="20" t="s">
        <v>23</v>
      </c>
      <c r="C72" s="44" t="s">
        <v>13</v>
      </c>
      <c r="D72" s="25">
        <v>45456</v>
      </c>
      <c r="E72" s="33" t="s">
        <v>686</v>
      </c>
      <c r="F72" s="42"/>
      <c r="G72" s="50" t="s">
        <v>3</v>
      </c>
      <c r="H72" s="20" t="s">
        <v>3</v>
      </c>
      <c r="I72" s="20" t="s">
        <v>687</v>
      </c>
      <c r="J72" s="23" t="s">
        <v>34</v>
      </c>
      <c r="K72" s="58">
        <v>45456</v>
      </c>
      <c r="L72" s="60"/>
      <c r="M72" s="50">
        <f t="shared" ca="1" si="2"/>
        <v>82</v>
      </c>
      <c r="N72" s="50"/>
    </row>
    <row r="73" spans="1:14" ht="51" customHeight="1" x14ac:dyDescent="0.25">
      <c r="A73" s="82">
        <v>351</v>
      </c>
      <c r="B73" s="20" t="s">
        <v>24</v>
      </c>
      <c r="C73" s="44" t="s">
        <v>16</v>
      </c>
      <c r="D73" s="25">
        <v>45456</v>
      </c>
      <c r="E73" s="33" t="s">
        <v>684</v>
      </c>
      <c r="F73" s="42"/>
      <c r="G73" s="50" t="s">
        <v>5</v>
      </c>
      <c r="H73" s="20" t="s">
        <v>5</v>
      </c>
      <c r="I73" s="20"/>
      <c r="J73" s="23"/>
      <c r="K73" s="60"/>
      <c r="L73" s="58">
        <v>45457</v>
      </c>
      <c r="M73" s="50">
        <f t="shared" ca="1" si="2"/>
        <v>82</v>
      </c>
      <c r="N73" s="50">
        <f ca="1">NETWORKDAYS(L73,$M$1)</f>
        <v>81</v>
      </c>
    </row>
    <row r="74" spans="1:14" ht="51" customHeight="1" x14ac:dyDescent="0.25">
      <c r="A74" s="82">
        <v>350</v>
      </c>
      <c r="B74" s="42" t="s">
        <v>21</v>
      </c>
      <c r="C74" s="44" t="s">
        <v>0</v>
      </c>
      <c r="D74" s="25">
        <v>45456</v>
      </c>
      <c r="E74" s="33" t="s">
        <v>683</v>
      </c>
      <c r="F74" s="42"/>
      <c r="G74" s="50" t="s">
        <v>3</v>
      </c>
      <c r="H74" s="20" t="s">
        <v>3</v>
      </c>
      <c r="I74" s="20" t="s">
        <v>729</v>
      </c>
      <c r="J74" s="23" t="s">
        <v>35</v>
      </c>
      <c r="K74" s="60"/>
      <c r="L74" s="60"/>
      <c r="M74" s="50">
        <f t="shared" ca="1" si="2"/>
        <v>82</v>
      </c>
      <c r="N74" s="50"/>
    </row>
    <row r="75" spans="1:14" ht="51" customHeight="1" x14ac:dyDescent="0.25">
      <c r="A75" s="82">
        <v>349</v>
      </c>
      <c r="B75" s="20" t="s">
        <v>24</v>
      </c>
      <c r="C75" s="44" t="s">
        <v>16</v>
      </c>
      <c r="D75" s="25">
        <v>45455</v>
      </c>
      <c r="E75" s="33" t="s">
        <v>681</v>
      </c>
      <c r="F75" s="42"/>
      <c r="G75" s="50" t="s">
        <v>3</v>
      </c>
      <c r="H75" s="20" t="s">
        <v>3</v>
      </c>
      <c r="I75" s="20" t="s">
        <v>682</v>
      </c>
      <c r="J75" s="23" t="s">
        <v>34</v>
      </c>
      <c r="K75" s="58">
        <v>45456</v>
      </c>
      <c r="L75" s="60"/>
      <c r="M75" s="50">
        <f t="shared" ca="1" si="2"/>
        <v>83</v>
      </c>
      <c r="N75" s="50"/>
    </row>
    <row r="76" spans="1:14" ht="51" customHeight="1" x14ac:dyDescent="0.25">
      <c r="A76" s="82">
        <v>347</v>
      </c>
      <c r="B76" s="20" t="s">
        <v>24</v>
      </c>
      <c r="C76" s="44" t="s">
        <v>16</v>
      </c>
      <c r="D76" s="25">
        <v>45455</v>
      </c>
      <c r="E76" s="33" t="s">
        <v>679</v>
      </c>
      <c r="F76" s="42"/>
      <c r="G76" s="50" t="s">
        <v>3</v>
      </c>
      <c r="H76" s="20" t="s">
        <v>3</v>
      </c>
      <c r="I76" s="20" t="s">
        <v>734</v>
      </c>
      <c r="J76" s="23" t="s">
        <v>35</v>
      </c>
      <c r="K76" s="60"/>
      <c r="L76" s="60"/>
      <c r="M76" s="50">
        <f t="shared" ca="1" si="2"/>
        <v>83</v>
      </c>
      <c r="N76" s="50"/>
    </row>
    <row r="77" spans="1:14" ht="51" customHeight="1" x14ac:dyDescent="0.25">
      <c r="A77" s="82">
        <v>346</v>
      </c>
      <c r="B77" s="20" t="s">
        <v>24</v>
      </c>
      <c r="C77" s="44" t="s">
        <v>16</v>
      </c>
      <c r="D77" s="25">
        <v>45454</v>
      </c>
      <c r="E77" s="33" t="s">
        <v>676</v>
      </c>
      <c r="F77" s="42"/>
      <c r="G77" s="50" t="s">
        <v>5</v>
      </c>
      <c r="H77" s="20" t="s">
        <v>5</v>
      </c>
      <c r="I77" s="20"/>
      <c r="J77" s="23"/>
      <c r="K77" s="60"/>
      <c r="L77" s="60"/>
      <c r="M77" s="50">
        <f t="shared" ca="1" si="2"/>
        <v>84</v>
      </c>
      <c r="N77" s="84"/>
    </row>
    <row r="78" spans="1:14" ht="51" customHeight="1" x14ac:dyDescent="0.25">
      <c r="A78" s="82">
        <v>345</v>
      </c>
      <c r="B78" s="42" t="s">
        <v>24</v>
      </c>
      <c r="C78" s="44" t="s">
        <v>2</v>
      </c>
      <c r="D78" s="25">
        <v>45454</v>
      </c>
      <c r="E78" s="33" t="s">
        <v>62</v>
      </c>
      <c r="F78" s="42"/>
      <c r="G78" s="50" t="s">
        <v>3</v>
      </c>
      <c r="H78" s="20" t="s">
        <v>3</v>
      </c>
      <c r="I78" s="20" t="s">
        <v>677</v>
      </c>
      <c r="J78" s="23" t="s">
        <v>34</v>
      </c>
      <c r="K78" s="60"/>
      <c r="L78" s="60"/>
      <c r="M78" s="50">
        <f t="shared" ca="1" si="2"/>
        <v>84</v>
      </c>
      <c r="N78" s="50"/>
    </row>
    <row r="79" spans="1:14" ht="51" customHeight="1" x14ac:dyDescent="0.25">
      <c r="A79" s="82">
        <v>344</v>
      </c>
      <c r="B79" s="20" t="s">
        <v>24</v>
      </c>
      <c r="C79" s="44" t="s">
        <v>16</v>
      </c>
      <c r="D79" s="25">
        <v>45454</v>
      </c>
      <c r="E79" s="33" t="s">
        <v>674</v>
      </c>
      <c r="F79" s="42"/>
      <c r="G79" s="50" t="s">
        <v>3</v>
      </c>
      <c r="H79" s="20" t="s">
        <v>3</v>
      </c>
      <c r="I79" s="20" t="s">
        <v>678</v>
      </c>
      <c r="J79" s="23" t="s">
        <v>34</v>
      </c>
      <c r="K79" s="60"/>
      <c r="L79" s="60"/>
      <c r="M79" s="50">
        <f t="shared" ca="1" si="2"/>
        <v>84</v>
      </c>
      <c r="N79" s="84"/>
    </row>
    <row r="80" spans="1:14" ht="51" customHeight="1" x14ac:dyDescent="0.25">
      <c r="A80" s="82">
        <v>343</v>
      </c>
      <c r="B80" s="20" t="s">
        <v>24</v>
      </c>
      <c r="C80" s="44" t="s">
        <v>16</v>
      </c>
      <c r="D80" s="25">
        <v>45454</v>
      </c>
      <c r="E80" s="33" t="s">
        <v>675</v>
      </c>
      <c r="F80" s="42"/>
      <c r="G80" s="50" t="s">
        <v>3</v>
      </c>
      <c r="H80" s="20" t="s">
        <v>3</v>
      </c>
      <c r="I80" s="20" t="s">
        <v>734</v>
      </c>
      <c r="J80" s="23" t="s">
        <v>35</v>
      </c>
      <c r="K80" s="60"/>
      <c r="L80" s="60"/>
      <c r="M80" s="50">
        <f t="shared" ca="1" si="2"/>
        <v>84</v>
      </c>
      <c r="N80" s="50"/>
    </row>
    <row r="81" spans="1:14" ht="51" customHeight="1" x14ac:dyDescent="0.25">
      <c r="A81" s="82">
        <v>342</v>
      </c>
      <c r="B81" s="20" t="s">
        <v>24</v>
      </c>
      <c r="C81" s="44" t="s">
        <v>16</v>
      </c>
      <c r="D81" s="25">
        <v>45450</v>
      </c>
      <c r="E81" s="33" t="s">
        <v>664</v>
      </c>
      <c r="F81" s="42"/>
      <c r="G81" s="50" t="s">
        <v>5</v>
      </c>
      <c r="H81" s="20" t="s">
        <v>5</v>
      </c>
      <c r="I81" s="20"/>
      <c r="J81" s="23"/>
      <c r="K81" s="60"/>
      <c r="L81" s="60"/>
      <c r="M81" s="50">
        <f t="shared" ca="1" si="2"/>
        <v>86</v>
      </c>
      <c r="N81" s="50"/>
    </row>
    <row r="82" spans="1:14" ht="51" customHeight="1" x14ac:dyDescent="0.25">
      <c r="A82" s="82">
        <v>341</v>
      </c>
      <c r="B82" s="20" t="s">
        <v>23</v>
      </c>
      <c r="C82" s="44" t="s">
        <v>7</v>
      </c>
      <c r="D82" s="25">
        <v>45450</v>
      </c>
      <c r="E82" s="33" t="s">
        <v>658</v>
      </c>
      <c r="F82" s="42"/>
      <c r="G82" s="50" t="s">
        <v>5</v>
      </c>
      <c r="H82" s="20" t="s">
        <v>5</v>
      </c>
      <c r="I82" s="20"/>
      <c r="J82" s="23"/>
      <c r="K82" s="60"/>
      <c r="L82" s="58">
        <v>45453</v>
      </c>
      <c r="M82" s="50">
        <f t="shared" ca="1" si="2"/>
        <v>86</v>
      </c>
      <c r="N82" s="50">
        <f ca="1">NETWORKDAYS(L82,$M$1)</f>
        <v>85</v>
      </c>
    </row>
    <row r="83" spans="1:14" ht="51" customHeight="1" x14ac:dyDescent="0.25">
      <c r="A83" s="82">
        <v>340</v>
      </c>
      <c r="B83" s="20" t="s">
        <v>23</v>
      </c>
      <c r="C83" s="44" t="s">
        <v>13</v>
      </c>
      <c r="D83" s="25">
        <v>45450</v>
      </c>
      <c r="E83" s="33" t="s">
        <v>658</v>
      </c>
      <c r="F83" s="42"/>
      <c r="G83" s="50" t="s">
        <v>5</v>
      </c>
      <c r="H83" s="20" t="s">
        <v>5</v>
      </c>
      <c r="I83" s="20"/>
      <c r="J83" s="23"/>
      <c r="K83" s="60"/>
      <c r="L83" s="58">
        <v>45453</v>
      </c>
      <c r="M83" s="50">
        <f t="shared" ca="1" si="2"/>
        <v>86</v>
      </c>
      <c r="N83" s="50">
        <f ca="1">NETWORKDAYS(L83,$M$1)</f>
        <v>85</v>
      </c>
    </row>
    <row r="84" spans="1:14" ht="51" customHeight="1" x14ac:dyDescent="0.25">
      <c r="A84" s="82">
        <v>339</v>
      </c>
      <c r="B84" s="42" t="s">
        <v>21</v>
      </c>
      <c r="C84" s="44" t="s">
        <v>0</v>
      </c>
      <c r="D84" s="25">
        <v>45450</v>
      </c>
      <c r="E84" s="33" t="s">
        <v>170</v>
      </c>
      <c r="F84" s="42"/>
      <c r="G84" s="50" t="s">
        <v>5</v>
      </c>
      <c r="H84" s="20" t="s">
        <v>5</v>
      </c>
      <c r="I84" s="20"/>
      <c r="J84" s="23"/>
      <c r="K84" s="60"/>
      <c r="L84" s="58">
        <v>45450</v>
      </c>
      <c r="M84" s="50">
        <f t="shared" ca="1" si="2"/>
        <v>86</v>
      </c>
      <c r="N84" s="50">
        <f ca="1">NETWORKDAYS(L84,$M$1)</f>
        <v>86</v>
      </c>
    </row>
    <row r="85" spans="1:14" ht="51" customHeight="1" x14ac:dyDescent="0.25">
      <c r="A85" s="82">
        <v>338</v>
      </c>
      <c r="B85" s="20" t="s">
        <v>23</v>
      </c>
      <c r="C85" s="44" t="s">
        <v>13</v>
      </c>
      <c r="D85" s="25">
        <v>45448</v>
      </c>
      <c r="E85" s="33" t="s">
        <v>544</v>
      </c>
      <c r="F85" s="42"/>
      <c r="G85" s="50" t="s">
        <v>5</v>
      </c>
      <c r="H85" s="20" t="s">
        <v>5</v>
      </c>
      <c r="I85" s="20"/>
      <c r="J85" s="23"/>
      <c r="K85" s="60"/>
      <c r="L85" s="58">
        <v>45448</v>
      </c>
      <c r="M85" s="50">
        <f t="shared" ca="1" si="2"/>
        <v>88</v>
      </c>
      <c r="N85" s="50">
        <f ca="1">NETWORKDAYS(L85,$M$1)</f>
        <v>88</v>
      </c>
    </row>
    <row r="86" spans="1:14" ht="51" customHeight="1" x14ac:dyDescent="0.25">
      <c r="A86" s="82">
        <v>337</v>
      </c>
      <c r="B86" s="20" t="s">
        <v>23</v>
      </c>
      <c r="C86" s="44" t="s">
        <v>7</v>
      </c>
      <c r="D86" s="25">
        <v>45448</v>
      </c>
      <c r="E86" s="33" t="s">
        <v>544</v>
      </c>
      <c r="F86" s="42"/>
      <c r="G86" s="50" t="s">
        <v>5</v>
      </c>
      <c r="H86" s="20" t="s">
        <v>5</v>
      </c>
      <c r="I86" s="20"/>
      <c r="J86" s="23"/>
      <c r="K86" s="60"/>
      <c r="L86" s="58">
        <v>45448</v>
      </c>
      <c r="M86" s="50">
        <f t="shared" ca="1" si="2"/>
        <v>88</v>
      </c>
      <c r="N86" s="50">
        <f ca="1">NETWORKDAYS(L86,$M$1)</f>
        <v>88</v>
      </c>
    </row>
    <row r="87" spans="1:14" ht="51" customHeight="1" x14ac:dyDescent="0.25">
      <c r="A87" s="82">
        <v>336</v>
      </c>
      <c r="B87" s="42" t="s">
        <v>24</v>
      </c>
      <c r="C87" s="44" t="s">
        <v>2</v>
      </c>
      <c r="D87" s="25">
        <v>45447</v>
      </c>
      <c r="E87" s="33" t="s">
        <v>661</v>
      </c>
      <c r="F87" s="42"/>
      <c r="G87" s="50" t="s">
        <v>3</v>
      </c>
      <c r="H87" s="20" t="s">
        <v>3</v>
      </c>
      <c r="I87" s="20" t="s">
        <v>662</v>
      </c>
      <c r="J87" s="23" t="s">
        <v>173</v>
      </c>
      <c r="K87" s="58">
        <v>45448</v>
      </c>
      <c r="L87" s="60"/>
      <c r="M87" s="50"/>
      <c r="N87" s="50"/>
    </row>
    <row r="88" spans="1:14" ht="51" customHeight="1" x14ac:dyDescent="0.25">
      <c r="A88" s="82">
        <v>335</v>
      </c>
      <c r="B88" s="20" t="s">
        <v>24</v>
      </c>
      <c r="C88" s="44" t="s">
        <v>16</v>
      </c>
      <c r="D88" s="25">
        <v>45447</v>
      </c>
      <c r="E88" s="33" t="s">
        <v>660</v>
      </c>
      <c r="F88" s="42"/>
      <c r="G88" s="50" t="s">
        <v>3</v>
      </c>
      <c r="H88" s="20" t="s">
        <v>3</v>
      </c>
      <c r="I88" s="20" t="s">
        <v>734</v>
      </c>
      <c r="J88" s="23" t="s">
        <v>35</v>
      </c>
      <c r="K88" s="60"/>
      <c r="L88" s="60"/>
      <c r="M88" s="50">
        <f ca="1">NETWORKDAYS(D88,$M$1)</f>
        <v>89</v>
      </c>
      <c r="N88" s="50"/>
    </row>
    <row r="89" spans="1:14" ht="51" customHeight="1" x14ac:dyDescent="0.25">
      <c r="A89" s="82">
        <v>334</v>
      </c>
      <c r="B89" s="20" t="s">
        <v>24</v>
      </c>
      <c r="C89" s="44" t="s">
        <v>16</v>
      </c>
      <c r="D89" s="25">
        <v>45447</v>
      </c>
      <c r="E89" s="33" t="s">
        <v>656</v>
      </c>
      <c r="F89" s="42"/>
      <c r="G89" s="50" t="s">
        <v>5</v>
      </c>
      <c r="H89" s="20" t="s">
        <v>5</v>
      </c>
      <c r="I89" s="20"/>
      <c r="J89" s="23"/>
      <c r="K89" s="60"/>
      <c r="L89" s="58">
        <v>45448</v>
      </c>
      <c r="M89" s="50">
        <f ca="1">NETWORKDAYS(D89,$M$1)</f>
        <v>89</v>
      </c>
      <c r="N89" s="50">
        <f ca="1">NETWORKDAYS(L89,$M$1)</f>
        <v>88</v>
      </c>
    </row>
    <row r="90" spans="1:14" ht="51" customHeight="1" x14ac:dyDescent="0.25">
      <c r="A90" s="82">
        <v>333</v>
      </c>
      <c r="B90" s="20" t="s">
        <v>23</v>
      </c>
      <c r="C90" s="44" t="s">
        <v>13</v>
      </c>
      <c r="D90" s="25">
        <v>45447</v>
      </c>
      <c r="E90" s="33" t="s">
        <v>634</v>
      </c>
      <c r="F90" s="42"/>
      <c r="G90" s="50" t="s">
        <v>5</v>
      </c>
      <c r="H90" s="20" t="s">
        <v>5</v>
      </c>
      <c r="I90" s="20"/>
      <c r="J90" s="23"/>
      <c r="K90" s="60"/>
      <c r="L90" s="58">
        <v>45447</v>
      </c>
      <c r="M90" s="50">
        <f ca="1">NETWORKDAYS(D90,$M$1)</f>
        <v>89</v>
      </c>
      <c r="N90" s="50">
        <f ca="1">NETWORKDAYS(L90,$M$1)</f>
        <v>89</v>
      </c>
    </row>
    <row r="91" spans="1:14" ht="51" customHeight="1" x14ac:dyDescent="0.25">
      <c r="A91" s="82">
        <v>332</v>
      </c>
      <c r="B91" s="20" t="s">
        <v>23</v>
      </c>
      <c r="C91" s="44" t="s">
        <v>7</v>
      </c>
      <c r="D91" s="25">
        <v>45447</v>
      </c>
      <c r="E91" s="33" t="s">
        <v>634</v>
      </c>
      <c r="F91" s="42"/>
      <c r="G91" s="50" t="s">
        <v>5</v>
      </c>
      <c r="H91" s="20" t="s">
        <v>5</v>
      </c>
      <c r="I91" s="20"/>
      <c r="J91" s="23"/>
      <c r="K91" s="60"/>
      <c r="L91" s="58">
        <v>45448</v>
      </c>
      <c r="M91" s="50">
        <f ca="1">NETWORKDAYS(D91,$M$1)</f>
        <v>89</v>
      </c>
      <c r="N91" s="50">
        <f ca="1">NETWORKDAYS(L91,$M$1)</f>
        <v>88</v>
      </c>
    </row>
    <row r="92" spans="1:14" ht="51" customHeight="1" x14ac:dyDescent="0.25">
      <c r="A92" s="82">
        <v>331</v>
      </c>
      <c r="B92" s="20" t="s">
        <v>23</v>
      </c>
      <c r="C92" s="44" t="s">
        <v>13</v>
      </c>
      <c r="D92" s="25">
        <v>45447</v>
      </c>
      <c r="E92" s="33" t="s">
        <v>658</v>
      </c>
      <c r="F92" s="42"/>
      <c r="G92" s="50" t="s">
        <v>5</v>
      </c>
      <c r="H92" s="20" t="s">
        <v>5</v>
      </c>
      <c r="I92" s="20"/>
      <c r="J92" s="23"/>
      <c r="K92" s="60"/>
      <c r="L92" s="58">
        <v>45448</v>
      </c>
      <c r="M92" s="50">
        <f ca="1">NETWORKDAYS(D92,$M$1)</f>
        <v>89</v>
      </c>
      <c r="N92" s="50">
        <f ca="1">NETWORKDAYS(L92,$M$1)</f>
        <v>88</v>
      </c>
    </row>
    <row r="93" spans="1:14" ht="51" customHeight="1" x14ac:dyDescent="0.25">
      <c r="A93" s="82">
        <v>330</v>
      </c>
      <c r="B93" s="20" t="s">
        <v>24</v>
      </c>
      <c r="C93" s="44" t="s">
        <v>16</v>
      </c>
      <c r="D93" s="25">
        <v>45446</v>
      </c>
      <c r="E93" s="33" t="s">
        <v>656</v>
      </c>
      <c r="F93" s="42"/>
      <c r="G93" s="50" t="s">
        <v>3</v>
      </c>
      <c r="H93" s="20" t="s">
        <v>3</v>
      </c>
      <c r="I93" s="20" t="s">
        <v>657</v>
      </c>
      <c r="J93" s="23" t="s">
        <v>34</v>
      </c>
      <c r="K93" s="60"/>
      <c r="L93" s="60"/>
      <c r="M93" s="50"/>
      <c r="N93" s="50"/>
    </row>
    <row r="94" spans="1:14" ht="51" customHeight="1" x14ac:dyDescent="0.25">
      <c r="A94" s="82">
        <v>329</v>
      </c>
      <c r="B94" s="20" t="s">
        <v>23</v>
      </c>
      <c r="C94" s="44" t="s">
        <v>13</v>
      </c>
      <c r="D94" s="25">
        <v>45443</v>
      </c>
      <c r="E94" s="33" t="s">
        <v>652</v>
      </c>
      <c r="F94" s="42"/>
      <c r="G94" s="50" t="s">
        <v>3</v>
      </c>
      <c r="H94" s="20" t="s">
        <v>3</v>
      </c>
      <c r="I94" s="20" t="s">
        <v>655</v>
      </c>
      <c r="J94" s="23" t="s">
        <v>46</v>
      </c>
      <c r="K94" s="58">
        <v>45443</v>
      </c>
      <c r="L94" s="60"/>
      <c r="M94" s="50"/>
      <c r="N94" s="50"/>
    </row>
    <row r="95" spans="1:14" ht="51" customHeight="1" x14ac:dyDescent="0.25">
      <c r="A95" s="82">
        <v>328</v>
      </c>
      <c r="B95" s="20" t="s">
        <v>23</v>
      </c>
      <c r="C95" s="44" t="s">
        <v>13</v>
      </c>
      <c r="D95" s="25">
        <v>45443</v>
      </c>
      <c r="E95" s="33" t="s">
        <v>653</v>
      </c>
      <c r="F95" s="42"/>
      <c r="G95" s="50" t="s">
        <v>5</v>
      </c>
      <c r="H95" s="20" t="s">
        <v>5</v>
      </c>
      <c r="I95" s="20"/>
      <c r="J95" s="23"/>
      <c r="K95" s="60"/>
      <c r="L95" s="60"/>
      <c r="M95" s="50">
        <f t="shared" ref="M95:M107" ca="1" si="3">NETWORKDAYS(D95,$M$1)</f>
        <v>91</v>
      </c>
      <c r="N95" s="50"/>
    </row>
    <row r="96" spans="1:14" ht="51" customHeight="1" x14ac:dyDescent="0.25">
      <c r="A96" s="82">
        <v>327</v>
      </c>
      <c r="B96" s="42" t="s">
        <v>21</v>
      </c>
      <c r="C96" s="44" t="s">
        <v>0</v>
      </c>
      <c r="D96" s="25">
        <v>45443</v>
      </c>
      <c r="E96" s="33" t="s">
        <v>654</v>
      </c>
      <c r="F96" s="42"/>
      <c r="G96" s="50" t="s">
        <v>5</v>
      </c>
      <c r="H96" s="20" t="s">
        <v>5</v>
      </c>
      <c r="I96" s="20"/>
      <c r="J96" s="23"/>
      <c r="K96" s="60"/>
      <c r="L96" s="60"/>
      <c r="M96" s="50">
        <f t="shared" ca="1" si="3"/>
        <v>91</v>
      </c>
      <c r="N96" s="50"/>
    </row>
    <row r="97" spans="1:14" ht="51" customHeight="1" x14ac:dyDescent="0.25">
      <c r="A97" s="82">
        <v>326</v>
      </c>
      <c r="B97" s="20" t="s">
        <v>23</v>
      </c>
      <c r="C97" s="44" t="s">
        <v>13</v>
      </c>
      <c r="D97" s="25">
        <v>45443</v>
      </c>
      <c r="E97" s="33" t="s">
        <v>652</v>
      </c>
      <c r="F97" s="42"/>
      <c r="G97" s="50" t="s">
        <v>3</v>
      </c>
      <c r="H97" s="20" t="s">
        <v>3</v>
      </c>
      <c r="I97" s="20" t="s">
        <v>650</v>
      </c>
      <c r="J97" s="23" t="s">
        <v>34</v>
      </c>
      <c r="K97" s="58">
        <v>45443</v>
      </c>
      <c r="L97" s="60"/>
      <c r="M97" s="50">
        <f t="shared" ca="1" si="3"/>
        <v>91</v>
      </c>
      <c r="N97" s="89"/>
    </row>
    <row r="98" spans="1:14" ht="51" customHeight="1" x14ac:dyDescent="0.25">
      <c r="A98" s="82">
        <v>325</v>
      </c>
      <c r="B98" s="20" t="s">
        <v>23</v>
      </c>
      <c r="C98" s="44" t="s">
        <v>7</v>
      </c>
      <c r="D98" s="25">
        <v>45442</v>
      </c>
      <c r="E98" s="33" t="s">
        <v>542</v>
      </c>
      <c r="F98" s="42"/>
      <c r="G98" s="50" t="s">
        <v>3</v>
      </c>
      <c r="H98" s="20" t="s">
        <v>3</v>
      </c>
      <c r="I98" s="20" t="s">
        <v>651</v>
      </c>
      <c r="J98" s="23" t="s">
        <v>34</v>
      </c>
      <c r="K98" s="58">
        <v>45443</v>
      </c>
      <c r="L98" s="60"/>
      <c r="M98" s="50">
        <f t="shared" ca="1" si="3"/>
        <v>92</v>
      </c>
      <c r="N98" s="50"/>
    </row>
    <row r="99" spans="1:14" ht="51" customHeight="1" x14ac:dyDescent="0.25">
      <c r="A99" s="82">
        <v>324</v>
      </c>
      <c r="B99" s="20" t="s">
        <v>23</v>
      </c>
      <c r="C99" s="44" t="s">
        <v>13</v>
      </c>
      <c r="D99" s="25">
        <v>45442</v>
      </c>
      <c r="E99" s="33" t="s">
        <v>542</v>
      </c>
      <c r="F99" s="42"/>
      <c r="G99" s="50" t="s">
        <v>3</v>
      </c>
      <c r="H99" s="20" t="s">
        <v>3</v>
      </c>
      <c r="I99" s="20" t="s">
        <v>649</v>
      </c>
      <c r="J99" s="23" t="s">
        <v>34</v>
      </c>
      <c r="K99" s="58">
        <v>45443</v>
      </c>
      <c r="L99" s="60"/>
      <c r="M99" s="50">
        <f t="shared" ca="1" si="3"/>
        <v>92</v>
      </c>
      <c r="N99" s="50"/>
    </row>
    <row r="100" spans="1:14" ht="51" customHeight="1" x14ac:dyDescent="0.25">
      <c r="A100" s="82">
        <v>323</v>
      </c>
      <c r="B100" s="42" t="s">
        <v>21</v>
      </c>
      <c r="C100" s="44" t="s">
        <v>0</v>
      </c>
      <c r="D100" s="25">
        <v>45439</v>
      </c>
      <c r="E100" s="33" t="s">
        <v>644</v>
      </c>
      <c r="F100" s="42"/>
      <c r="G100" s="50" t="s">
        <v>3</v>
      </c>
      <c r="H100" s="20" t="s">
        <v>3</v>
      </c>
      <c r="I100" s="20" t="s">
        <v>729</v>
      </c>
      <c r="J100" s="23" t="s">
        <v>35</v>
      </c>
      <c r="K100" s="60"/>
      <c r="L100" s="60"/>
      <c r="M100" s="50">
        <f t="shared" ca="1" si="3"/>
        <v>95</v>
      </c>
      <c r="N100" s="50"/>
    </row>
    <row r="101" spans="1:14" ht="51" customHeight="1" x14ac:dyDescent="0.25">
      <c r="A101" s="82">
        <v>322</v>
      </c>
      <c r="B101" s="42" t="s">
        <v>21</v>
      </c>
      <c r="C101" s="44" t="s">
        <v>0</v>
      </c>
      <c r="D101" s="25">
        <v>45439</v>
      </c>
      <c r="E101" s="33" t="s">
        <v>644</v>
      </c>
      <c r="F101" s="42"/>
      <c r="G101" s="50" t="s">
        <v>3</v>
      </c>
      <c r="H101" s="20" t="s">
        <v>3</v>
      </c>
      <c r="I101" s="20" t="s">
        <v>729</v>
      </c>
      <c r="J101" s="23" t="s">
        <v>35</v>
      </c>
      <c r="K101" s="60"/>
      <c r="L101" s="60"/>
      <c r="M101" s="50">
        <f t="shared" ca="1" si="3"/>
        <v>95</v>
      </c>
      <c r="N101" s="50"/>
    </row>
    <row r="102" spans="1:14" ht="51" customHeight="1" x14ac:dyDescent="0.25">
      <c r="A102" s="82">
        <v>321</v>
      </c>
      <c r="B102" s="42" t="s">
        <v>21</v>
      </c>
      <c r="C102" s="44" t="s">
        <v>0</v>
      </c>
      <c r="D102" s="25">
        <v>45439</v>
      </c>
      <c r="E102" s="33" t="s">
        <v>644</v>
      </c>
      <c r="F102" s="42"/>
      <c r="G102" s="50" t="s">
        <v>3</v>
      </c>
      <c r="H102" s="20" t="s">
        <v>3</v>
      </c>
      <c r="I102" s="20" t="s">
        <v>729</v>
      </c>
      <c r="J102" s="23" t="s">
        <v>35</v>
      </c>
      <c r="K102" s="60"/>
      <c r="L102" s="60"/>
      <c r="M102" s="50">
        <f t="shared" ca="1" si="3"/>
        <v>95</v>
      </c>
      <c r="N102" s="50"/>
    </row>
    <row r="103" spans="1:14" ht="51" customHeight="1" x14ac:dyDescent="0.25">
      <c r="A103" s="82">
        <v>320</v>
      </c>
      <c r="B103" s="42" t="s">
        <v>21</v>
      </c>
      <c r="C103" s="44" t="s">
        <v>0</v>
      </c>
      <c r="D103" s="25">
        <v>45439</v>
      </c>
      <c r="E103" s="33" t="s">
        <v>644</v>
      </c>
      <c r="F103" s="42"/>
      <c r="G103" s="50" t="s">
        <v>3</v>
      </c>
      <c r="H103" s="20" t="s">
        <v>3</v>
      </c>
      <c r="I103" s="20" t="s">
        <v>729</v>
      </c>
      <c r="J103" s="23" t="s">
        <v>35</v>
      </c>
      <c r="K103" s="60"/>
      <c r="L103" s="60"/>
      <c r="M103" s="50">
        <f t="shared" ca="1" si="3"/>
        <v>95</v>
      </c>
      <c r="N103" s="50"/>
    </row>
    <row r="104" spans="1:14" ht="51" customHeight="1" x14ac:dyDescent="0.25">
      <c r="A104" s="82">
        <v>319</v>
      </c>
      <c r="B104" s="42" t="s">
        <v>21</v>
      </c>
      <c r="C104" s="44" t="s">
        <v>0</v>
      </c>
      <c r="D104" s="25">
        <v>45439</v>
      </c>
      <c r="E104" s="33" t="s">
        <v>643</v>
      </c>
      <c r="F104" s="42"/>
      <c r="G104" s="50" t="s">
        <v>3</v>
      </c>
      <c r="H104" s="20" t="s">
        <v>3</v>
      </c>
      <c r="I104" s="20" t="s">
        <v>729</v>
      </c>
      <c r="J104" s="23" t="s">
        <v>35</v>
      </c>
      <c r="K104" s="60"/>
      <c r="L104" s="60"/>
      <c r="M104" s="50">
        <f t="shared" ca="1" si="3"/>
        <v>95</v>
      </c>
      <c r="N104" s="50"/>
    </row>
    <row r="105" spans="1:14" ht="51" customHeight="1" x14ac:dyDescent="0.25">
      <c r="A105" s="82">
        <v>318</v>
      </c>
      <c r="B105" s="42" t="s">
        <v>28</v>
      </c>
      <c r="C105" s="44" t="s">
        <v>641</v>
      </c>
      <c r="D105" s="25">
        <v>45439</v>
      </c>
      <c r="E105" s="33" t="s">
        <v>642</v>
      </c>
      <c r="F105" s="42"/>
      <c r="G105" s="50" t="s">
        <v>3</v>
      </c>
      <c r="H105" s="20" t="s">
        <v>3</v>
      </c>
      <c r="I105" s="20" t="s">
        <v>645</v>
      </c>
      <c r="J105" s="23" t="s">
        <v>33</v>
      </c>
      <c r="K105" s="58">
        <v>45441</v>
      </c>
      <c r="L105" s="61"/>
      <c r="M105" s="50">
        <f t="shared" ca="1" si="3"/>
        <v>95</v>
      </c>
      <c r="N105" s="50"/>
    </row>
    <row r="106" spans="1:14" ht="51" customHeight="1" x14ac:dyDescent="0.25">
      <c r="A106" s="82">
        <v>317</v>
      </c>
      <c r="B106" s="20" t="s">
        <v>24</v>
      </c>
      <c r="C106" s="44" t="s">
        <v>16</v>
      </c>
      <c r="D106" s="25">
        <v>45437</v>
      </c>
      <c r="E106" s="33" t="s">
        <v>639</v>
      </c>
      <c r="F106" s="42"/>
      <c r="G106" s="50" t="s">
        <v>5</v>
      </c>
      <c r="H106" s="20" t="s">
        <v>5</v>
      </c>
      <c r="I106" s="20"/>
      <c r="J106" s="23"/>
      <c r="K106" s="60"/>
      <c r="L106" s="58">
        <v>45439</v>
      </c>
      <c r="M106" s="50">
        <f t="shared" ca="1" si="3"/>
        <v>95</v>
      </c>
      <c r="N106" s="50">
        <f ca="1">NETWORKDAYS(L106,$M$1)</f>
        <v>95</v>
      </c>
    </row>
    <row r="107" spans="1:14" ht="51" customHeight="1" x14ac:dyDescent="0.25">
      <c r="A107" s="82">
        <v>316</v>
      </c>
      <c r="B107" s="42" t="s">
        <v>21</v>
      </c>
      <c r="C107" s="44" t="s">
        <v>0</v>
      </c>
      <c r="D107" s="25">
        <v>45437</v>
      </c>
      <c r="E107" s="33" t="s">
        <v>640</v>
      </c>
      <c r="F107" s="42"/>
      <c r="G107" s="50" t="s">
        <v>3</v>
      </c>
      <c r="H107" s="20" t="s">
        <v>3</v>
      </c>
      <c r="I107" s="20" t="s">
        <v>729</v>
      </c>
      <c r="J107" s="23" t="s">
        <v>35</v>
      </c>
      <c r="K107" s="60"/>
      <c r="L107" s="61"/>
      <c r="M107" s="50">
        <f t="shared" ca="1" si="3"/>
        <v>95</v>
      </c>
      <c r="N107" s="50"/>
    </row>
    <row r="108" spans="1:14" ht="51" customHeight="1" x14ac:dyDescent="0.25">
      <c r="A108" s="82">
        <v>315</v>
      </c>
      <c r="B108" s="20" t="s">
        <v>23</v>
      </c>
      <c r="C108" s="44" t="s">
        <v>13</v>
      </c>
      <c r="D108" s="25">
        <v>45436</v>
      </c>
      <c r="E108" s="33" t="s">
        <v>636</v>
      </c>
      <c r="F108" s="42"/>
      <c r="G108" s="50" t="s">
        <v>3</v>
      </c>
      <c r="H108" s="20" t="s">
        <v>3</v>
      </c>
      <c r="I108" s="20" t="s">
        <v>638</v>
      </c>
      <c r="J108" s="23" t="s">
        <v>173</v>
      </c>
      <c r="K108" s="58">
        <v>45437</v>
      </c>
      <c r="L108" s="61"/>
      <c r="M108" s="50"/>
      <c r="N108" s="50"/>
    </row>
    <row r="109" spans="1:14" ht="51" customHeight="1" x14ac:dyDescent="0.25">
      <c r="A109" s="82">
        <v>314</v>
      </c>
      <c r="B109" s="20" t="s">
        <v>23</v>
      </c>
      <c r="C109" s="44" t="s">
        <v>7</v>
      </c>
      <c r="D109" s="25">
        <v>45435</v>
      </c>
      <c r="E109" s="33" t="s">
        <v>634</v>
      </c>
      <c r="F109" s="42"/>
      <c r="G109" s="50" t="s">
        <v>5</v>
      </c>
      <c r="H109" s="20" t="s">
        <v>5</v>
      </c>
      <c r="I109" s="20"/>
      <c r="J109" s="23"/>
      <c r="K109" s="60"/>
      <c r="L109" s="75">
        <v>45436</v>
      </c>
      <c r="M109" s="50">
        <f t="shared" ref="M109:M114" ca="1" si="4">NETWORKDAYS(D109,$M$1)</f>
        <v>97</v>
      </c>
      <c r="N109" s="50">
        <f ca="1">NETWORKDAYS(L109,$M$1)</f>
        <v>96</v>
      </c>
    </row>
    <row r="110" spans="1:14" ht="51" customHeight="1" x14ac:dyDescent="0.25">
      <c r="A110" s="82">
        <v>313</v>
      </c>
      <c r="B110" s="42" t="s">
        <v>21</v>
      </c>
      <c r="C110" s="44" t="s">
        <v>0</v>
      </c>
      <c r="D110" s="25">
        <v>45435</v>
      </c>
      <c r="E110" s="33" t="s">
        <v>633</v>
      </c>
      <c r="F110" s="42"/>
      <c r="G110" s="50" t="s">
        <v>3</v>
      </c>
      <c r="H110" s="20" t="s">
        <v>3</v>
      </c>
      <c r="I110" s="20" t="s">
        <v>729</v>
      </c>
      <c r="J110" s="23" t="s">
        <v>35</v>
      </c>
      <c r="K110" s="60"/>
      <c r="L110" s="61"/>
      <c r="M110" s="50">
        <f t="shared" ca="1" si="4"/>
        <v>97</v>
      </c>
      <c r="N110" s="50"/>
    </row>
    <row r="111" spans="1:14" ht="51" customHeight="1" x14ac:dyDescent="0.25">
      <c r="A111" s="82">
        <v>312</v>
      </c>
      <c r="B111" s="20" t="s">
        <v>23</v>
      </c>
      <c r="C111" s="44" t="s">
        <v>13</v>
      </c>
      <c r="D111" s="25">
        <v>45435</v>
      </c>
      <c r="E111" s="33" t="s">
        <v>634</v>
      </c>
      <c r="F111" s="42"/>
      <c r="G111" s="50" t="s">
        <v>5</v>
      </c>
      <c r="H111" s="20" t="s">
        <v>5</v>
      </c>
      <c r="I111" s="20"/>
      <c r="J111" s="23"/>
      <c r="K111" s="60"/>
      <c r="L111" s="58">
        <v>45440</v>
      </c>
      <c r="M111" s="50">
        <f t="shared" ca="1" si="4"/>
        <v>97</v>
      </c>
      <c r="N111" s="50">
        <f ca="1">NETWORKDAYS(L111,$M$1)</f>
        <v>94</v>
      </c>
    </row>
    <row r="112" spans="1:14" ht="51" customHeight="1" x14ac:dyDescent="0.25">
      <c r="A112" s="82">
        <v>311</v>
      </c>
      <c r="B112" s="42" t="s">
        <v>24</v>
      </c>
      <c r="C112" s="44" t="s">
        <v>2</v>
      </c>
      <c r="D112" s="25">
        <v>45434</v>
      </c>
      <c r="E112" s="33" t="s">
        <v>509</v>
      </c>
      <c r="F112" s="42"/>
      <c r="G112" s="50" t="s">
        <v>3</v>
      </c>
      <c r="H112" s="20" t="s">
        <v>3</v>
      </c>
      <c r="I112" s="20" t="s">
        <v>632</v>
      </c>
      <c r="J112" s="23" t="s">
        <v>46</v>
      </c>
      <c r="K112" s="58">
        <v>45435</v>
      </c>
      <c r="L112" s="60"/>
      <c r="M112" s="50">
        <f t="shared" ca="1" si="4"/>
        <v>98</v>
      </c>
      <c r="N112" s="50"/>
    </row>
    <row r="113" spans="1:14" ht="51" customHeight="1" x14ac:dyDescent="0.25">
      <c r="A113" s="82">
        <v>310</v>
      </c>
      <c r="B113" s="42" t="s">
        <v>21</v>
      </c>
      <c r="C113" s="44" t="s">
        <v>0</v>
      </c>
      <c r="D113" s="25">
        <v>45434</v>
      </c>
      <c r="E113" s="33" t="s">
        <v>555</v>
      </c>
      <c r="F113" s="42"/>
      <c r="G113" s="50" t="s">
        <v>3</v>
      </c>
      <c r="H113" s="20" t="s">
        <v>3</v>
      </c>
      <c r="I113" s="20" t="s">
        <v>729</v>
      </c>
      <c r="J113" s="23" t="s">
        <v>35</v>
      </c>
      <c r="K113" s="60"/>
      <c r="L113" s="60"/>
      <c r="M113" s="50">
        <f t="shared" ca="1" si="4"/>
        <v>98</v>
      </c>
      <c r="N113" s="50"/>
    </row>
    <row r="114" spans="1:14" ht="51" customHeight="1" x14ac:dyDescent="0.25">
      <c r="A114" s="82">
        <v>309</v>
      </c>
      <c r="B114" s="42" t="s">
        <v>21</v>
      </c>
      <c r="C114" s="44" t="s">
        <v>0</v>
      </c>
      <c r="D114" s="25">
        <v>45434</v>
      </c>
      <c r="E114" s="33" t="s">
        <v>555</v>
      </c>
      <c r="F114" s="42"/>
      <c r="G114" s="50" t="s">
        <v>3</v>
      </c>
      <c r="H114" s="20" t="s">
        <v>3</v>
      </c>
      <c r="I114" s="20" t="s">
        <v>729</v>
      </c>
      <c r="J114" s="23" t="s">
        <v>35</v>
      </c>
      <c r="K114" s="60"/>
      <c r="L114" s="60"/>
      <c r="M114" s="50">
        <f t="shared" ca="1" si="4"/>
        <v>98</v>
      </c>
      <c r="N114" s="50"/>
    </row>
    <row r="115" spans="1:14" ht="51" customHeight="1" x14ac:dyDescent="0.25">
      <c r="A115" s="82">
        <v>308</v>
      </c>
      <c r="B115" s="42" t="s">
        <v>24</v>
      </c>
      <c r="C115" s="44" t="s">
        <v>2</v>
      </c>
      <c r="D115" s="25">
        <v>45434</v>
      </c>
      <c r="E115" s="33" t="s">
        <v>546</v>
      </c>
      <c r="F115" s="42"/>
      <c r="G115" s="50" t="s">
        <v>5</v>
      </c>
      <c r="H115" s="20" t="s">
        <v>5</v>
      </c>
      <c r="I115" s="20"/>
      <c r="J115" s="23"/>
      <c r="K115" s="60"/>
      <c r="L115" s="58">
        <v>45440</v>
      </c>
      <c r="M115" s="50"/>
      <c r="N115" s="50"/>
    </row>
    <row r="116" spans="1:14" ht="51" customHeight="1" x14ac:dyDescent="0.25">
      <c r="A116" s="82">
        <v>307</v>
      </c>
      <c r="B116" s="42" t="s">
        <v>24</v>
      </c>
      <c r="C116" s="44" t="s">
        <v>2</v>
      </c>
      <c r="D116" s="25">
        <v>45433</v>
      </c>
      <c r="E116" s="33" t="s">
        <v>546</v>
      </c>
      <c r="F116" s="42"/>
      <c r="G116" s="50" t="s">
        <v>3</v>
      </c>
      <c r="H116" s="20" t="s">
        <v>3</v>
      </c>
      <c r="I116" s="20" t="s">
        <v>548</v>
      </c>
      <c r="J116" s="23" t="s">
        <v>42</v>
      </c>
      <c r="K116" s="58">
        <v>45434</v>
      </c>
      <c r="L116" s="60"/>
      <c r="M116" s="50"/>
      <c r="N116" s="50"/>
    </row>
    <row r="117" spans="1:14" ht="51" customHeight="1" x14ac:dyDescent="0.25">
      <c r="A117" s="82">
        <v>306</v>
      </c>
      <c r="B117" s="42" t="s">
        <v>24</v>
      </c>
      <c r="C117" s="44" t="s">
        <v>2</v>
      </c>
      <c r="D117" s="25">
        <v>45433</v>
      </c>
      <c r="E117" s="33" t="s">
        <v>6</v>
      </c>
      <c r="F117" s="42"/>
      <c r="G117" s="50" t="s">
        <v>3</v>
      </c>
      <c r="H117" s="20" t="s">
        <v>3</v>
      </c>
      <c r="I117" s="20" t="s">
        <v>554</v>
      </c>
      <c r="J117" s="23" t="s">
        <v>173</v>
      </c>
      <c r="K117" s="58">
        <v>45434</v>
      </c>
      <c r="L117" s="60"/>
      <c r="M117" s="50"/>
      <c r="N117" s="50"/>
    </row>
    <row r="118" spans="1:14" ht="51" customHeight="1" x14ac:dyDescent="0.25">
      <c r="A118" s="82">
        <v>305</v>
      </c>
      <c r="B118" s="20" t="s">
        <v>23</v>
      </c>
      <c r="C118" s="44" t="s">
        <v>7</v>
      </c>
      <c r="D118" s="25">
        <v>45433</v>
      </c>
      <c r="E118" s="33" t="s">
        <v>544</v>
      </c>
      <c r="F118" s="42"/>
      <c r="G118" s="50" t="s">
        <v>3</v>
      </c>
      <c r="H118" s="20" t="s">
        <v>3</v>
      </c>
      <c r="I118" s="20" t="s">
        <v>550</v>
      </c>
      <c r="J118" s="23" t="s">
        <v>34</v>
      </c>
      <c r="K118" s="58">
        <v>45434</v>
      </c>
      <c r="L118" s="60"/>
      <c r="M118" s="50"/>
      <c r="N118" s="50"/>
    </row>
    <row r="119" spans="1:14" ht="51" customHeight="1" x14ac:dyDescent="0.25">
      <c r="A119" s="82">
        <v>304</v>
      </c>
      <c r="B119" s="20" t="s">
        <v>23</v>
      </c>
      <c r="C119" s="44" t="s">
        <v>7</v>
      </c>
      <c r="D119" s="25">
        <v>45433</v>
      </c>
      <c r="E119" s="33" t="s">
        <v>545</v>
      </c>
      <c r="F119" s="42"/>
      <c r="G119" s="50" t="s">
        <v>3</v>
      </c>
      <c r="H119" s="20" t="s">
        <v>3</v>
      </c>
      <c r="I119" s="20" t="s">
        <v>553</v>
      </c>
      <c r="J119" s="23" t="s">
        <v>34</v>
      </c>
      <c r="K119" s="60"/>
      <c r="L119" s="60"/>
      <c r="M119" s="50"/>
      <c r="N119" s="50"/>
    </row>
    <row r="120" spans="1:14" ht="51" customHeight="1" x14ac:dyDescent="0.25">
      <c r="A120" s="82">
        <v>303</v>
      </c>
      <c r="B120" s="20" t="s">
        <v>23</v>
      </c>
      <c r="C120" s="44" t="s">
        <v>7</v>
      </c>
      <c r="D120" s="25">
        <v>45433</v>
      </c>
      <c r="E120" s="33" t="s">
        <v>545</v>
      </c>
      <c r="F120" s="42"/>
      <c r="G120" s="50" t="s">
        <v>3</v>
      </c>
      <c r="H120" s="20" t="s">
        <v>3</v>
      </c>
      <c r="I120" s="20" t="s">
        <v>552</v>
      </c>
      <c r="J120" s="23" t="s">
        <v>34</v>
      </c>
      <c r="K120" s="60"/>
      <c r="L120" s="60"/>
      <c r="M120" s="50"/>
      <c r="N120" s="50"/>
    </row>
    <row r="121" spans="1:14" ht="51" customHeight="1" x14ac:dyDescent="0.25">
      <c r="A121" s="82">
        <v>302</v>
      </c>
      <c r="B121" s="20" t="s">
        <v>23</v>
      </c>
      <c r="C121" s="44" t="s">
        <v>7</v>
      </c>
      <c r="D121" s="25">
        <v>45433</v>
      </c>
      <c r="E121" s="33" t="s">
        <v>545</v>
      </c>
      <c r="F121" s="42"/>
      <c r="G121" s="50" t="s">
        <v>3</v>
      </c>
      <c r="H121" s="20" t="s">
        <v>3</v>
      </c>
      <c r="I121" s="20" t="s">
        <v>551</v>
      </c>
      <c r="J121" s="23" t="s">
        <v>34</v>
      </c>
      <c r="K121" s="58">
        <v>45434</v>
      </c>
      <c r="L121" s="60"/>
      <c r="M121" s="50"/>
      <c r="N121" s="50"/>
    </row>
    <row r="122" spans="1:14" ht="51" customHeight="1" x14ac:dyDescent="0.25">
      <c r="A122" s="82">
        <v>301</v>
      </c>
      <c r="B122" s="42" t="s">
        <v>21</v>
      </c>
      <c r="C122" s="44" t="s">
        <v>0</v>
      </c>
      <c r="D122" s="25">
        <v>45432</v>
      </c>
      <c r="E122" s="33" t="s">
        <v>543</v>
      </c>
      <c r="F122" s="42"/>
      <c r="G122" s="50" t="s">
        <v>5</v>
      </c>
      <c r="H122" s="20" t="s">
        <v>5</v>
      </c>
      <c r="I122" s="20"/>
      <c r="J122" s="23"/>
      <c r="K122" s="60"/>
      <c r="L122" s="58">
        <v>45434</v>
      </c>
      <c r="M122" s="50"/>
      <c r="N122" s="50"/>
    </row>
    <row r="123" spans="1:14" ht="51" customHeight="1" x14ac:dyDescent="0.25">
      <c r="A123" s="82">
        <v>300</v>
      </c>
      <c r="B123" s="20" t="s">
        <v>23</v>
      </c>
      <c r="C123" s="44" t="s">
        <v>13</v>
      </c>
      <c r="D123" s="25">
        <v>45432</v>
      </c>
      <c r="E123" s="33" t="s">
        <v>542</v>
      </c>
      <c r="F123" s="42"/>
      <c r="G123" s="50" t="s">
        <v>3</v>
      </c>
      <c r="H123" s="20" t="s">
        <v>3</v>
      </c>
      <c r="I123" s="20" t="s">
        <v>549</v>
      </c>
      <c r="J123" s="23" t="s">
        <v>34</v>
      </c>
      <c r="K123" s="58">
        <v>45434</v>
      </c>
      <c r="L123" s="60"/>
      <c r="M123" s="50"/>
      <c r="N123" s="50"/>
    </row>
    <row r="124" spans="1:14" ht="51" customHeight="1" x14ac:dyDescent="0.25">
      <c r="A124" s="82">
        <v>299</v>
      </c>
      <c r="B124" s="20" t="s">
        <v>24</v>
      </c>
      <c r="C124" s="44" t="s">
        <v>16</v>
      </c>
      <c r="D124" s="25">
        <v>45432</v>
      </c>
      <c r="E124" s="33" t="s">
        <v>537</v>
      </c>
      <c r="F124" s="42"/>
      <c r="G124" s="50" t="s">
        <v>5</v>
      </c>
      <c r="H124" s="20" t="s">
        <v>5</v>
      </c>
      <c r="I124" s="20"/>
      <c r="J124" s="23"/>
      <c r="K124" s="60"/>
      <c r="L124" s="60"/>
      <c r="M124" s="50"/>
      <c r="N124" s="50"/>
    </row>
    <row r="125" spans="1:14" ht="51" customHeight="1" x14ac:dyDescent="0.25">
      <c r="A125" s="82">
        <v>298</v>
      </c>
      <c r="B125" s="20" t="s">
        <v>24</v>
      </c>
      <c r="C125" s="44" t="s">
        <v>16</v>
      </c>
      <c r="D125" s="25">
        <v>45429</v>
      </c>
      <c r="E125" s="33" t="s">
        <v>537</v>
      </c>
      <c r="F125" s="42"/>
      <c r="G125" s="50" t="s">
        <v>3</v>
      </c>
      <c r="H125" s="20" t="s">
        <v>3</v>
      </c>
      <c r="I125" s="20" t="s">
        <v>547</v>
      </c>
      <c r="J125" s="23" t="s">
        <v>42</v>
      </c>
      <c r="K125" s="60"/>
      <c r="L125" s="60"/>
      <c r="M125" s="50"/>
      <c r="N125" s="50"/>
    </row>
    <row r="126" spans="1:14" ht="51" customHeight="1" x14ac:dyDescent="0.25">
      <c r="A126" s="82">
        <v>297</v>
      </c>
      <c r="B126" s="42" t="s">
        <v>24</v>
      </c>
      <c r="C126" s="44" t="s">
        <v>2</v>
      </c>
      <c r="D126" s="25">
        <v>45428</v>
      </c>
      <c r="E126" s="33" t="s">
        <v>509</v>
      </c>
      <c r="F126" s="42"/>
      <c r="G126" s="50" t="s">
        <v>3</v>
      </c>
      <c r="H126" s="20" t="s">
        <v>3</v>
      </c>
      <c r="I126" s="20" t="s">
        <v>510</v>
      </c>
      <c r="J126" s="23" t="s">
        <v>34</v>
      </c>
      <c r="K126" s="58">
        <v>45429</v>
      </c>
      <c r="L126" s="60"/>
      <c r="M126" s="50"/>
      <c r="N126" s="50"/>
    </row>
    <row r="127" spans="1:14" ht="51" customHeight="1" x14ac:dyDescent="0.25">
      <c r="A127" s="82">
        <v>296</v>
      </c>
      <c r="B127" s="42" t="s">
        <v>24</v>
      </c>
      <c r="C127" s="44" t="s">
        <v>2</v>
      </c>
      <c r="D127" s="25">
        <v>45428</v>
      </c>
      <c r="E127" s="33" t="s">
        <v>509</v>
      </c>
      <c r="F127" s="42"/>
      <c r="G127" s="50" t="s">
        <v>3</v>
      </c>
      <c r="H127" s="20" t="s">
        <v>3</v>
      </c>
      <c r="I127" s="20" t="s">
        <v>511</v>
      </c>
      <c r="J127" s="23" t="s">
        <v>173</v>
      </c>
      <c r="K127" s="58">
        <v>45429</v>
      </c>
      <c r="L127" s="60"/>
      <c r="M127" s="50"/>
      <c r="N127" s="50"/>
    </row>
    <row r="128" spans="1:14" ht="51" customHeight="1" x14ac:dyDescent="0.25">
      <c r="A128" s="82">
        <v>295</v>
      </c>
      <c r="B128" s="42" t="s">
        <v>21</v>
      </c>
      <c r="C128" s="44" t="s">
        <v>168</v>
      </c>
      <c r="D128" s="25">
        <v>45428</v>
      </c>
      <c r="E128" s="33" t="s">
        <v>506</v>
      </c>
      <c r="F128" s="42"/>
      <c r="G128" s="50" t="s">
        <v>5</v>
      </c>
      <c r="H128" s="20" t="s">
        <v>5</v>
      </c>
      <c r="I128" s="20"/>
      <c r="J128" s="23"/>
      <c r="K128" s="60"/>
      <c r="L128" s="60"/>
      <c r="M128" s="50"/>
      <c r="N128" s="50"/>
    </row>
    <row r="129" spans="1:14" ht="51" customHeight="1" x14ac:dyDescent="0.25">
      <c r="A129" s="82">
        <v>294</v>
      </c>
      <c r="B129" s="42" t="s">
        <v>21</v>
      </c>
      <c r="C129" s="44" t="s">
        <v>0</v>
      </c>
      <c r="D129" s="25">
        <v>45428</v>
      </c>
      <c r="E129" s="33" t="s">
        <v>502</v>
      </c>
      <c r="F129" s="42"/>
      <c r="G129" s="50" t="s">
        <v>3</v>
      </c>
      <c r="H129" s="20" t="s">
        <v>3</v>
      </c>
      <c r="I129" s="20" t="s">
        <v>172</v>
      </c>
      <c r="J129" s="23" t="s">
        <v>35</v>
      </c>
      <c r="K129" s="60"/>
      <c r="L129" s="60"/>
      <c r="M129" s="50"/>
      <c r="N129" s="50"/>
    </row>
    <row r="130" spans="1:14" ht="51" customHeight="1" x14ac:dyDescent="0.25">
      <c r="A130" s="82">
        <v>293</v>
      </c>
      <c r="B130" s="20" t="s">
        <v>23</v>
      </c>
      <c r="C130" s="44" t="s">
        <v>13</v>
      </c>
      <c r="D130" s="25">
        <v>45427</v>
      </c>
      <c r="E130" s="33" t="s">
        <v>250</v>
      </c>
      <c r="F130" s="42"/>
      <c r="G130" s="50" t="s">
        <v>5</v>
      </c>
      <c r="H130" s="20" t="s">
        <v>5</v>
      </c>
      <c r="I130" s="20"/>
      <c r="J130" s="23"/>
      <c r="K130" s="60"/>
      <c r="L130" s="58">
        <v>45428</v>
      </c>
      <c r="M130" s="50"/>
      <c r="N130" s="50"/>
    </row>
    <row r="131" spans="1:14" ht="51" customHeight="1" x14ac:dyDescent="0.25">
      <c r="A131" s="82">
        <v>292</v>
      </c>
      <c r="B131" s="20" t="s">
        <v>23</v>
      </c>
      <c r="C131" s="44" t="s">
        <v>13</v>
      </c>
      <c r="D131" s="25">
        <v>45427</v>
      </c>
      <c r="E131" s="33" t="s">
        <v>250</v>
      </c>
      <c r="F131" s="42"/>
      <c r="G131" s="50" t="s">
        <v>3</v>
      </c>
      <c r="H131" s="20" t="s">
        <v>3</v>
      </c>
      <c r="I131" s="20" t="s">
        <v>508</v>
      </c>
      <c r="J131" s="23" t="s">
        <v>34</v>
      </c>
      <c r="K131" s="60"/>
      <c r="L131" s="60"/>
      <c r="M131" s="50"/>
      <c r="N131" s="50"/>
    </row>
    <row r="132" spans="1:14" ht="51" customHeight="1" x14ac:dyDescent="0.25">
      <c r="A132" s="82">
        <v>291</v>
      </c>
      <c r="B132" s="20" t="s">
        <v>25</v>
      </c>
      <c r="C132" s="44" t="s">
        <v>1</v>
      </c>
      <c r="D132" s="25">
        <v>45426</v>
      </c>
      <c r="E132" s="33" t="s">
        <v>498</v>
      </c>
      <c r="F132" s="42"/>
      <c r="G132" s="50" t="s">
        <v>3</v>
      </c>
      <c r="H132" s="20" t="s">
        <v>3</v>
      </c>
      <c r="I132" s="20" t="s">
        <v>635</v>
      </c>
      <c r="J132" s="23" t="s">
        <v>37</v>
      </c>
      <c r="K132" s="60"/>
      <c r="L132" s="60"/>
      <c r="M132" s="50"/>
      <c r="N132" s="50"/>
    </row>
    <row r="133" spans="1:14" ht="51" customHeight="1" x14ac:dyDescent="0.25">
      <c r="A133" s="82">
        <v>290</v>
      </c>
      <c r="B133" s="42" t="s">
        <v>28</v>
      </c>
      <c r="C133" s="44" t="s">
        <v>29</v>
      </c>
      <c r="D133" s="25">
        <v>45425</v>
      </c>
      <c r="E133" s="33" t="s">
        <v>310</v>
      </c>
      <c r="F133" s="42"/>
      <c r="G133" s="50" t="s">
        <v>3</v>
      </c>
      <c r="H133" s="20" t="s">
        <v>3</v>
      </c>
      <c r="I133" s="20" t="s">
        <v>539</v>
      </c>
      <c r="J133" s="23" t="s">
        <v>46</v>
      </c>
      <c r="K133" s="60"/>
      <c r="L133" s="60"/>
      <c r="M133" s="50"/>
      <c r="N133" s="50"/>
    </row>
    <row r="134" spans="1:14" ht="51" customHeight="1" x14ac:dyDescent="0.25">
      <c r="A134" s="82">
        <v>289</v>
      </c>
      <c r="B134" s="20" t="s">
        <v>24</v>
      </c>
      <c r="C134" s="44" t="s">
        <v>16</v>
      </c>
      <c r="D134" s="25">
        <v>45425</v>
      </c>
      <c r="E134" s="33" t="s">
        <v>497</v>
      </c>
      <c r="F134" s="42"/>
      <c r="G134" s="50" t="s">
        <v>3</v>
      </c>
      <c r="H134" s="20" t="s">
        <v>3</v>
      </c>
      <c r="I134" s="20" t="s">
        <v>499</v>
      </c>
      <c r="J134" s="23" t="s">
        <v>42</v>
      </c>
      <c r="K134" s="60"/>
      <c r="L134" s="60"/>
      <c r="M134" s="50"/>
      <c r="N134" s="84"/>
    </row>
    <row r="135" spans="1:14" ht="51" customHeight="1" x14ac:dyDescent="0.25">
      <c r="A135" s="82">
        <v>288</v>
      </c>
      <c r="B135" s="20" t="s">
        <v>24</v>
      </c>
      <c r="C135" s="44" t="s">
        <v>16</v>
      </c>
      <c r="D135" s="25">
        <v>45425</v>
      </c>
      <c r="E135" s="33" t="s">
        <v>497</v>
      </c>
      <c r="F135" s="42"/>
      <c r="G135" s="50" t="s">
        <v>5</v>
      </c>
      <c r="H135" s="20" t="s">
        <v>5</v>
      </c>
      <c r="I135" s="20"/>
      <c r="J135" s="23"/>
      <c r="K135" s="60"/>
      <c r="L135" s="58">
        <v>45427</v>
      </c>
      <c r="M135" s="50"/>
      <c r="N135" s="50"/>
    </row>
    <row r="136" spans="1:14" ht="51" customHeight="1" x14ac:dyDescent="0.25">
      <c r="A136" s="82">
        <v>287</v>
      </c>
      <c r="B136" s="42" t="s">
        <v>24</v>
      </c>
      <c r="C136" s="44" t="s">
        <v>2</v>
      </c>
      <c r="D136" s="25">
        <v>45422</v>
      </c>
      <c r="E136" s="33" t="s">
        <v>495</v>
      </c>
      <c r="F136" s="42"/>
      <c r="G136" s="50" t="s">
        <v>3</v>
      </c>
      <c r="H136" s="20" t="s">
        <v>3</v>
      </c>
      <c r="I136" s="20" t="s">
        <v>496</v>
      </c>
      <c r="J136" s="23" t="s">
        <v>173</v>
      </c>
      <c r="K136" s="60"/>
      <c r="L136" s="60"/>
      <c r="M136" s="50"/>
      <c r="N136" s="50"/>
    </row>
    <row r="137" spans="1:14" ht="51" customHeight="1" x14ac:dyDescent="0.25">
      <c r="A137" s="82">
        <v>286</v>
      </c>
      <c r="B137" s="42" t="s">
        <v>21</v>
      </c>
      <c r="C137" s="44" t="s">
        <v>0</v>
      </c>
      <c r="D137" s="25">
        <v>45421</v>
      </c>
      <c r="E137" s="33" t="s">
        <v>250</v>
      </c>
      <c r="F137" s="42"/>
      <c r="G137" s="50" t="s">
        <v>5</v>
      </c>
      <c r="H137" s="20" t="s">
        <v>5</v>
      </c>
      <c r="I137" s="20"/>
      <c r="J137" s="23"/>
      <c r="K137" s="60"/>
      <c r="L137" s="58">
        <v>45423</v>
      </c>
      <c r="M137" s="50"/>
      <c r="N137" s="50"/>
    </row>
    <row r="138" spans="1:14" ht="51" customHeight="1" x14ac:dyDescent="0.25">
      <c r="A138" s="82">
        <v>285</v>
      </c>
      <c r="B138" s="20" t="s">
        <v>23</v>
      </c>
      <c r="C138" s="44" t="s">
        <v>13</v>
      </c>
      <c r="D138" s="25">
        <v>45421</v>
      </c>
      <c r="E138" s="33" t="s">
        <v>250</v>
      </c>
      <c r="F138" s="42"/>
      <c r="G138" s="50" t="s">
        <v>3</v>
      </c>
      <c r="H138" s="20" t="s">
        <v>3</v>
      </c>
      <c r="I138" s="20" t="s">
        <v>501</v>
      </c>
      <c r="J138" s="23" t="s">
        <v>34</v>
      </c>
      <c r="K138" s="58">
        <v>45427</v>
      </c>
      <c r="L138" s="60"/>
      <c r="M138" s="50"/>
      <c r="N138" s="50"/>
    </row>
    <row r="139" spans="1:14" ht="51" customHeight="1" x14ac:dyDescent="0.25">
      <c r="A139" s="82">
        <v>284</v>
      </c>
      <c r="B139" s="42" t="s">
        <v>28</v>
      </c>
      <c r="C139" s="44" t="s">
        <v>29</v>
      </c>
      <c r="D139" s="25">
        <v>45419</v>
      </c>
      <c r="E139" s="33" t="s">
        <v>310</v>
      </c>
      <c r="F139" s="42"/>
      <c r="G139" s="50" t="s">
        <v>3</v>
      </c>
      <c r="H139" s="20" t="s">
        <v>3</v>
      </c>
      <c r="I139" s="20" t="s">
        <v>645</v>
      </c>
      <c r="J139" s="23" t="s">
        <v>33</v>
      </c>
      <c r="K139" s="58">
        <v>45441</v>
      </c>
      <c r="L139" s="60"/>
      <c r="M139" s="50"/>
      <c r="N139" s="50"/>
    </row>
    <row r="140" spans="1:14" ht="51" customHeight="1" x14ac:dyDescent="0.25">
      <c r="A140" s="82">
        <v>283</v>
      </c>
      <c r="B140" s="42" t="s">
        <v>21</v>
      </c>
      <c r="C140" s="44" t="s">
        <v>0</v>
      </c>
      <c r="D140" s="25">
        <v>45419</v>
      </c>
      <c r="E140" s="33" t="s">
        <v>4</v>
      </c>
      <c r="F140" s="42"/>
      <c r="G140" s="50" t="s">
        <v>5</v>
      </c>
      <c r="H140" s="20" t="s">
        <v>5</v>
      </c>
      <c r="I140" s="20"/>
      <c r="J140" s="23"/>
      <c r="K140" s="60"/>
      <c r="L140" s="60"/>
      <c r="M140" s="50"/>
      <c r="N140" s="50"/>
    </row>
    <row r="141" spans="1:14" ht="51" customHeight="1" x14ac:dyDescent="0.25">
      <c r="A141" s="82">
        <v>282</v>
      </c>
      <c r="B141" s="42" t="s">
        <v>28</v>
      </c>
      <c r="C141" s="44" t="s">
        <v>29</v>
      </c>
      <c r="D141" s="25">
        <v>45419</v>
      </c>
      <c r="E141" s="33" t="s">
        <v>309</v>
      </c>
      <c r="F141" s="42"/>
      <c r="G141" s="50" t="s">
        <v>3</v>
      </c>
      <c r="H141" s="20" t="s">
        <v>3</v>
      </c>
      <c r="I141" s="20" t="s">
        <v>645</v>
      </c>
      <c r="J141" s="23" t="s">
        <v>33</v>
      </c>
      <c r="K141" s="58">
        <v>45441</v>
      </c>
      <c r="L141" s="60"/>
      <c r="M141" s="50"/>
      <c r="N141" s="50"/>
    </row>
    <row r="142" spans="1:14" ht="51" customHeight="1" x14ac:dyDescent="0.25">
      <c r="A142" s="82">
        <v>281</v>
      </c>
      <c r="B142" s="42" t="s">
        <v>21</v>
      </c>
      <c r="C142" s="44" t="s">
        <v>0</v>
      </c>
      <c r="D142" s="25">
        <v>45419</v>
      </c>
      <c r="E142" s="33" t="s">
        <v>308</v>
      </c>
      <c r="F142" s="42"/>
      <c r="G142" s="50" t="s">
        <v>5</v>
      </c>
      <c r="H142" s="20" t="s">
        <v>5</v>
      </c>
      <c r="I142" s="20"/>
      <c r="J142" s="23"/>
      <c r="K142" s="60"/>
      <c r="L142" s="60"/>
      <c r="M142" s="50"/>
      <c r="N142" s="50"/>
    </row>
    <row r="143" spans="1:14" ht="51" customHeight="1" x14ac:dyDescent="0.25">
      <c r="A143" s="82">
        <v>280</v>
      </c>
      <c r="B143" s="42" t="s">
        <v>24</v>
      </c>
      <c r="C143" s="44" t="s">
        <v>53</v>
      </c>
      <c r="D143" s="25">
        <v>45418</v>
      </c>
      <c r="E143" s="33" t="s">
        <v>305</v>
      </c>
      <c r="F143" s="42"/>
      <c r="G143" s="50" t="s">
        <v>3</v>
      </c>
      <c r="H143" s="20" t="s">
        <v>3</v>
      </c>
      <c r="I143" s="20" t="s">
        <v>311</v>
      </c>
      <c r="J143" s="23" t="s">
        <v>42</v>
      </c>
      <c r="K143" s="60"/>
      <c r="L143" s="60"/>
      <c r="M143" s="50"/>
      <c r="N143" s="50"/>
    </row>
    <row r="144" spans="1:14" ht="51" customHeight="1" x14ac:dyDescent="0.25">
      <c r="A144" s="82">
        <v>279</v>
      </c>
      <c r="B144" s="42" t="s">
        <v>24</v>
      </c>
      <c r="C144" s="44" t="s">
        <v>53</v>
      </c>
      <c r="D144" s="25">
        <v>45416</v>
      </c>
      <c r="E144" s="33" t="s">
        <v>294</v>
      </c>
      <c r="F144" s="42"/>
      <c r="G144" s="50" t="s">
        <v>5</v>
      </c>
      <c r="H144" s="20" t="s">
        <v>5</v>
      </c>
      <c r="I144" s="20"/>
      <c r="J144" s="23"/>
      <c r="K144" s="60"/>
      <c r="L144" s="60"/>
      <c r="M144" s="50"/>
      <c r="N144" s="50"/>
    </row>
    <row r="145" spans="1:17" ht="51" customHeight="1" x14ac:dyDescent="0.25">
      <c r="A145" s="82">
        <v>278</v>
      </c>
      <c r="B145" s="42" t="s">
        <v>24</v>
      </c>
      <c r="C145" s="44" t="s">
        <v>16</v>
      </c>
      <c r="D145" s="25">
        <v>45415</v>
      </c>
      <c r="E145" s="33" t="s">
        <v>244</v>
      </c>
      <c r="F145" s="42"/>
      <c r="G145" s="50" t="s">
        <v>5</v>
      </c>
      <c r="H145" s="20" t="s">
        <v>5</v>
      </c>
      <c r="I145" s="20"/>
      <c r="J145" s="23"/>
      <c r="K145" s="60"/>
      <c r="L145" s="58">
        <v>45416</v>
      </c>
      <c r="M145" s="50"/>
      <c r="N145" s="50"/>
    </row>
    <row r="146" spans="1:17" ht="51" customHeight="1" x14ac:dyDescent="0.25">
      <c r="A146" s="82">
        <v>277</v>
      </c>
      <c r="B146" s="42" t="s">
        <v>24</v>
      </c>
      <c r="C146" s="44" t="s">
        <v>2</v>
      </c>
      <c r="D146" s="25">
        <v>45415</v>
      </c>
      <c r="E146" s="33" t="s">
        <v>178</v>
      </c>
      <c r="F146" s="42"/>
      <c r="G146" s="50" t="s">
        <v>3</v>
      </c>
      <c r="H146" s="20" t="s">
        <v>3</v>
      </c>
      <c r="I146" s="20" t="s">
        <v>293</v>
      </c>
      <c r="J146" s="23" t="s">
        <v>173</v>
      </c>
      <c r="K146" s="60"/>
      <c r="L146" s="60"/>
      <c r="M146" s="50"/>
      <c r="N146" s="89"/>
    </row>
    <row r="147" spans="1:17" ht="51" customHeight="1" x14ac:dyDescent="0.25">
      <c r="A147" s="82">
        <v>276</v>
      </c>
      <c r="B147" s="42" t="s">
        <v>21</v>
      </c>
      <c r="C147" s="44" t="s">
        <v>0</v>
      </c>
      <c r="D147" s="25">
        <v>45415</v>
      </c>
      <c r="E147" s="33" t="s">
        <v>292</v>
      </c>
      <c r="F147" s="42"/>
      <c r="G147" s="50" t="s">
        <v>3</v>
      </c>
      <c r="H147" s="20" t="s">
        <v>3</v>
      </c>
      <c r="I147" s="20" t="s">
        <v>172</v>
      </c>
      <c r="J147" s="23" t="s">
        <v>35</v>
      </c>
      <c r="K147" s="60"/>
      <c r="L147" s="60"/>
      <c r="M147" s="50"/>
      <c r="N147" s="50"/>
    </row>
    <row r="148" spans="1:17" ht="51" customHeight="1" x14ac:dyDescent="0.25">
      <c r="A148" s="82">
        <v>275</v>
      </c>
      <c r="B148" s="42" t="s">
        <v>21</v>
      </c>
      <c r="C148" s="44" t="s">
        <v>0</v>
      </c>
      <c r="D148" s="25">
        <v>45414</v>
      </c>
      <c r="E148" s="33" t="s">
        <v>237</v>
      </c>
      <c r="F148" s="42"/>
      <c r="G148" s="50" t="s">
        <v>5</v>
      </c>
      <c r="H148" s="20" t="s">
        <v>5</v>
      </c>
      <c r="I148" s="20"/>
      <c r="J148" s="23"/>
      <c r="K148" s="60"/>
      <c r="L148" s="60"/>
      <c r="M148" s="50"/>
      <c r="N148" s="50"/>
    </row>
    <row r="149" spans="1:17" ht="51" customHeight="1" x14ac:dyDescent="0.25">
      <c r="A149" s="82">
        <v>274</v>
      </c>
      <c r="B149" s="20" t="s">
        <v>23</v>
      </c>
      <c r="C149" s="44" t="s">
        <v>13</v>
      </c>
      <c r="D149" s="25">
        <v>45414</v>
      </c>
      <c r="E149" s="33" t="s">
        <v>291</v>
      </c>
      <c r="F149" s="42"/>
      <c r="G149" s="50" t="s">
        <v>5</v>
      </c>
      <c r="H149" s="20" t="s">
        <v>5</v>
      </c>
      <c r="I149" s="20"/>
      <c r="J149" s="23"/>
      <c r="K149" s="60"/>
      <c r="L149" s="60"/>
      <c r="M149" s="50"/>
      <c r="N149" s="50"/>
    </row>
    <row r="150" spans="1:17" ht="51" customHeight="1" x14ac:dyDescent="0.25">
      <c r="A150" s="82">
        <v>273</v>
      </c>
      <c r="B150" s="42" t="s">
        <v>21</v>
      </c>
      <c r="C150" s="44" t="s">
        <v>0</v>
      </c>
      <c r="D150" s="25">
        <v>45413</v>
      </c>
      <c r="E150" s="33" t="s">
        <v>288</v>
      </c>
      <c r="F150" s="42"/>
      <c r="G150" s="50" t="s">
        <v>5</v>
      </c>
      <c r="H150" s="20" t="s">
        <v>5</v>
      </c>
      <c r="I150" s="20"/>
      <c r="J150" s="23"/>
      <c r="K150" s="60"/>
      <c r="L150" s="60"/>
      <c r="M150" s="50"/>
      <c r="N150" s="70"/>
    </row>
    <row r="151" spans="1:17" ht="51" customHeight="1" x14ac:dyDescent="0.25">
      <c r="A151" s="82">
        <v>272</v>
      </c>
      <c r="B151" s="42" t="s">
        <v>21</v>
      </c>
      <c r="C151" s="44" t="s">
        <v>0</v>
      </c>
      <c r="D151" s="25">
        <v>45413</v>
      </c>
      <c r="E151" s="33" t="s">
        <v>288</v>
      </c>
      <c r="F151" s="42"/>
      <c r="G151" s="50" t="s">
        <v>5</v>
      </c>
      <c r="H151" s="20" t="s">
        <v>5</v>
      </c>
      <c r="I151" s="20"/>
      <c r="J151" s="23"/>
      <c r="K151" s="60"/>
      <c r="L151" s="60"/>
      <c r="M151" s="50"/>
      <c r="N151" s="50"/>
    </row>
    <row r="152" spans="1:17" ht="51" customHeight="1" x14ac:dyDescent="0.25">
      <c r="A152" s="82">
        <v>271</v>
      </c>
      <c r="B152" s="20" t="s">
        <v>23</v>
      </c>
      <c r="C152" s="44" t="s">
        <v>13</v>
      </c>
      <c r="D152" s="25">
        <v>45412</v>
      </c>
      <c r="E152" s="33" t="s">
        <v>272</v>
      </c>
      <c r="F152" s="42"/>
      <c r="G152" s="50" t="s">
        <v>3</v>
      </c>
      <c r="H152" s="20" t="s">
        <v>3</v>
      </c>
      <c r="I152" s="20" t="s">
        <v>290</v>
      </c>
      <c r="J152" s="23" t="s">
        <v>173</v>
      </c>
      <c r="K152" s="58">
        <v>45414</v>
      </c>
      <c r="L152" s="60"/>
      <c r="M152" s="50"/>
      <c r="N152" s="50"/>
    </row>
    <row r="153" spans="1:17" ht="51" customHeight="1" x14ac:dyDescent="0.25">
      <c r="A153" s="82">
        <v>270</v>
      </c>
      <c r="B153" s="42" t="s">
        <v>24</v>
      </c>
      <c r="C153" s="44" t="s">
        <v>16</v>
      </c>
      <c r="D153" s="25">
        <v>45412</v>
      </c>
      <c r="E153" s="33" t="s">
        <v>284</v>
      </c>
      <c r="F153" s="42"/>
      <c r="G153" s="50" t="s">
        <v>5</v>
      </c>
      <c r="H153" s="20" t="s">
        <v>5</v>
      </c>
      <c r="I153" s="20"/>
      <c r="J153" s="23"/>
      <c r="K153" s="58">
        <v>45418</v>
      </c>
      <c r="L153" s="60"/>
      <c r="M153" s="50"/>
      <c r="N153" s="50"/>
      <c r="P153" s="20" t="s">
        <v>306</v>
      </c>
      <c r="Q153" s="23" t="s">
        <v>34</v>
      </c>
    </row>
    <row r="154" spans="1:17" ht="51" customHeight="1" x14ac:dyDescent="0.25">
      <c r="A154" s="82">
        <v>269</v>
      </c>
      <c r="B154" s="42" t="s">
        <v>24</v>
      </c>
      <c r="C154" s="44" t="s">
        <v>53</v>
      </c>
      <c r="D154" s="25">
        <v>45411</v>
      </c>
      <c r="E154" s="33" t="s">
        <v>26</v>
      </c>
      <c r="F154" s="42"/>
      <c r="G154" s="50" t="s">
        <v>3</v>
      </c>
      <c r="H154" s="20" t="s">
        <v>3</v>
      </c>
      <c r="I154" s="20" t="s">
        <v>282</v>
      </c>
      <c r="J154" s="23" t="s">
        <v>34</v>
      </c>
      <c r="K154" s="60"/>
      <c r="L154" s="60"/>
      <c r="M154" s="50"/>
      <c r="N154" s="50"/>
    </row>
    <row r="155" spans="1:17" ht="51" customHeight="1" x14ac:dyDescent="0.25">
      <c r="A155" s="82">
        <v>268</v>
      </c>
      <c r="B155" s="20" t="s">
        <v>23</v>
      </c>
      <c r="C155" s="44" t="s">
        <v>7</v>
      </c>
      <c r="D155" s="25">
        <v>45411</v>
      </c>
      <c r="E155" s="33" t="s">
        <v>31</v>
      </c>
      <c r="F155" s="42"/>
      <c r="G155" s="50" t="s">
        <v>3</v>
      </c>
      <c r="H155" s="20" t="s">
        <v>3</v>
      </c>
      <c r="I155" s="20" t="s">
        <v>287</v>
      </c>
      <c r="J155" s="23" t="s">
        <v>173</v>
      </c>
      <c r="K155" s="60"/>
      <c r="L155" s="60"/>
      <c r="M155" s="50"/>
      <c r="N155" s="50"/>
    </row>
    <row r="156" spans="1:17" ht="51" customHeight="1" x14ac:dyDescent="0.25">
      <c r="A156" s="82">
        <v>267</v>
      </c>
      <c r="B156" s="42" t="s">
        <v>24</v>
      </c>
      <c r="C156" s="44" t="s">
        <v>2</v>
      </c>
      <c r="D156" s="25">
        <v>45408</v>
      </c>
      <c r="E156" s="33" t="s">
        <v>176</v>
      </c>
      <c r="F156" s="42"/>
      <c r="G156" s="50" t="s">
        <v>3</v>
      </c>
      <c r="H156" s="20" t="s">
        <v>3</v>
      </c>
      <c r="I156" s="20" t="s">
        <v>280</v>
      </c>
      <c r="J156" s="23" t="s">
        <v>173</v>
      </c>
      <c r="K156" s="58">
        <v>45412</v>
      </c>
      <c r="L156" s="60"/>
      <c r="M156" s="50"/>
      <c r="N156" s="50"/>
    </row>
    <row r="157" spans="1:17" ht="51" customHeight="1" x14ac:dyDescent="0.25">
      <c r="A157" s="82">
        <v>266</v>
      </c>
      <c r="B157" s="42" t="s">
        <v>24</v>
      </c>
      <c r="C157" s="44" t="s">
        <v>2</v>
      </c>
      <c r="D157" s="25">
        <v>45408</v>
      </c>
      <c r="E157" s="33" t="s">
        <v>276</v>
      </c>
      <c r="F157" s="42"/>
      <c r="G157" s="50" t="s">
        <v>3</v>
      </c>
      <c r="H157" s="20" t="s">
        <v>3</v>
      </c>
      <c r="I157" s="20" t="s">
        <v>279</v>
      </c>
      <c r="J157" s="23" t="s">
        <v>34</v>
      </c>
      <c r="K157" s="58">
        <v>45413</v>
      </c>
      <c r="L157" s="60"/>
      <c r="M157" s="50"/>
      <c r="N157" s="50"/>
    </row>
    <row r="158" spans="1:17" ht="51" customHeight="1" x14ac:dyDescent="0.25">
      <c r="A158" s="82">
        <v>265</v>
      </c>
      <c r="B158" s="20" t="s">
        <v>23</v>
      </c>
      <c r="C158" s="44" t="s">
        <v>13</v>
      </c>
      <c r="D158" s="25">
        <v>45408</v>
      </c>
      <c r="E158" s="33" t="s">
        <v>272</v>
      </c>
      <c r="F158" s="42"/>
      <c r="G158" s="50" t="s">
        <v>3</v>
      </c>
      <c r="H158" s="20" t="s">
        <v>3</v>
      </c>
      <c r="I158" s="20" t="s">
        <v>285</v>
      </c>
      <c r="J158" s="23" t="s">
        <v>286</v>
      </c>
      <c r="K158" s="60"/>
      <c r="L158" s="60"/>
      <c r="M158" s="50"/>
      <c r="N158" s="50"/>
    </row>
    <row r="159" spans="1:17" ht="51" customHeight="1" x14ac:dyDescent="0.25">
      <c r="A159" s="82">
        <v>264</v>
      </c>
      <c r="B159" s="20" t="s">
        <v>23</v>
      </c>
      <c r="C159" s="44" t="s">
        <v>13</v>
      </c>
      <c r="D159" s="25">
        <v>45406</v>
      </c>
      <c r="E159" s="33" t="s">
        <v>250</v>
      </c>
      <c r="F159" s="42"/>
      <c r="G159" s="50" t="s">
        <v>3</v>
      </c>
      <c r="H159" s="20" t="s">
        <v>3</v>
      </c>
      <c r="I159" s="20" t="s">
        <v>251</v>
      </c>
      <c r="J159" s="23" t="s">
        <v>34</v>
      </c>
      <c r="K159" s="58">
        <v>45407</v>
      </c>
      <c r="L159" s="60"/>
      <c r="M159" s="50"/>
      <c r="N159" s="50"/>
    </row>
    <row r="160" spans="1:17" ht="51" customHeight="1" x14ac:dyDescent="0.25">
      <c r="A160" s="82">
        <v>263</v>
      </c>
      <c r="B160" s="42" t="s">
        <v>21</v>
      </c>
      <c r="C160" s="44" t="s">
        <v>0</v>
      </c>
      <c r="D160" s="25">
        <v>45406</v>
      </c>
      <c r="E160" s="33" t="s">
        <v>248</v>
      </c>
      <c r="F160" s="42"/>
      <c r="G160" s="50" t="s">
        <v>3</v>
      </c>
      <c r="H160" s="20" t="s">
        <v>3</v>
      </c>
      <c r="I160" s="20" t="s">
        <v>172</v>
      </c>
      <c r="J160" s="23" t="s">
        <v>35</v>
      </c>
      <c r="K160" s="60"/>
      <c r="L160" s="60"/>
      <c r="M160" s="50"/>
      <c r="N160" s="50"/>
    </row>
    <row r="161" spans="1:14" ht="51" customHeight="1" x14ac:dyDescent="0.25">
      <c r="A161" s="82">
        <v>262</v>
      </c>
      <c r="B161" s="42" t="s">
        <v>21</v>
      </c>
      <c r="C161" s="44" t="s">
        <v>0</v>
      </c>
      <c r="D161" s="25">
        <v>45406</v>
      </c>
      <c r="E161" s="33" t="s">
        <v>247</v>
      </c>
      <c r="F161" s="42"/>
      <c r="G161" s="50" t="s">
        <v>3</v>
      </c>
      <c r="H161" s="20" t="s">
        <v>3</v>
      </c>
      <c r="I161" s="20" t="s">
        <v>172</v>
      </c>
      <c r="J161" s="23" t="s">
        <v>35</v>
      </c>
      <c r="K161" s="60"/>
      <c r="L161" s="60"/>
      <c r="M161" s="50"/>
      <c r="N161" s="50"/>
    </row>
    <row r="162" spans="1:14" ht="51" customHeight="1" x14ac:dyDescent="0.25">
      <c r="A162" s="82">
        <v>261</v>
      </c>
      <c r="B162" s="42" t="s">
        <v>21</v>
      </c>
      <c r="C162" s="44" t="s">
        <v>168</v>
      </c>
      <c r="D162" s="25">
        <v>45405</v>
      </c>
      <c r="E162" s="33" t="s">
        <v>246</v>
      </c>
      <c r="F162" s="42"/>
      <c r="G162" s="50" t="s">
        <v>3</v>
      </c>
      <c r="H162" s="20" t="s">
        <v>3</v>
      </c>
      <c r="I162" s="20" t="s">
        <v>281</v>
      </c>
      <c r="J162" s="23" t="s">
        <v>34</v>
      </c>
      <c r="K162" s="58">
        <v>45412</v>
      </c>
      <c r="L162" s="60" t="s">
        <v>243</v>
      </c>
      <c r="M162" s="50"/>
      <c r="N162" s="50" t="s">
        <v>243</v>
      </c>
    </row>
    <row r="163" spans="1:14" ht="51" customHeight="1" x14ac:dyDescent="0.25">
      <c r="A163" s="82">
        <v>260</v>
      </c>
      <c r="B163" s="42" t="s">
        <v>21</v>
      </c>
      <c r="C163" s="44" t="s">
        <v>0</v>
      </c>
      <c r="D163" s="25">
        <v>45404</v>
      </c>
      <c r="E163" s="33" t="s">
        <v>245</v>
      </c>
      <c r="F163" s="42"/>
      <c r="G163" s="50" t="s">
        <v>5</v>
      </c>
      <c r="H163" s="20" t="s">
        <v>5</v>
      </c>
      <c r="I163" s="20"/>
      <c r="J163" s="23"/>
      <c r="K163" s="60"/>
      <c r="L163" s="88">
        <v>45405</v>
      </c>
      <c r="M163" s="50"/>
      <c r="N163" s="50"/>
    </row>
    <row r="164" spans="1:14" ht="51" customHeight="1" x14ac:dyDescent="0.25">
      <c r="A164" s="82">
        <v>259</v>
      </c>
      <c r="B164" s="42" t="s">
        <v>24</v>
      </c>
      <c r="C164" s="44" t="s">
        <v>16</v>
      </c>
      <c r="D164" s="25">
        <v>45404</v>
      </c>
      <c r="E164" s="33" t="s">
        <v>244</v>
      </c>
      <c r="F164" s="42"/>
      <c r="G164" s="50" t="s">
        <v>3</v>
      </c>
      <c r="H164" s="20" t="s">
        <v>3</v>
      </c>
      <c r="I164" s="20" t="s">
        <v>283</v>
      </c>
      <c r="J164" s="23" t="s">
        <v>34</v>
      </c>
      <c r="K164" s="60"/>
      <c r="L164" s="60"/>
      <c r="M164" s="50"/>
      <c r="N164" s="50"/>
    </row>
    <row r="165" spans="1:14" ht="51" customHeight="1" x14ac:dyDescent="0.25">
      <c r="A165" s="82">
        <v>258</v>
      </c>
      <c r="B165" s="42" t="s">
        <v>21</v>
      </c>
      <c r="C165" s="44" t="s">
        <v>0</v>
      </c>
      <c r="D165" s="25">
        <v>45404</v>
      </c>
      <c r="E165" s="33" t="s">
        <v>242</v>
      </c>
      <c r="F165" s="42"/>
      <c r="G165" s="50" t="s">
        <v>3</v>
      </c>
      <c r="H165" s="20" t="s">
        <v>3</v>
      </c>
      <c r="I165" s="20" t="s">
        <v>172</v>
      </c>
      <c r="J165" s="23" t="s">
        <v>35</v>
      </c>
      <c r="K165" s="60"/>
      <c r="L165" s="60"/>
      <c r="M165" s="50"/>
      <c r="N165" s="50"/>
    </row>
    <row r="166" spans="1:14" ht="51" customHeight="1" x14ac:dyDescent="0.25">
      <c r="A166" s="82">
        <v>257</v>
      </c>
      <c r="B166" s="42" t="s">
        <v>24</v>
      </c>
      <c r="C166" s="44" t="s">
        <v>2</v>
      </c>
      <c r="D166" s="25">
        <v>45404</v>
      </c>
      <c r="E166" s="33" t="s">
        <v>239</v>
      </c>
      <c r="F166" s="42"/>
      <c r="G166" s="50" t="s">
        <v>3</v>
      </c>
      <c r="H166" s="20" t="s">
        <v>3</v>
      </c>
      <c r="I166" s="20" t="s">
        <v>241</v>
      </c>
      <c r="J166" s="23" t="s">
        <v>173</v>
      </c>
      <c r="K166" s="58">
        <v>45404</v>
      </c>
      <c r="L166" s="61"/>
      <c r="M166" s="50"/>
      <c r="N166" s="50"/>
    </row>
    <row r="167" spans="1:14" ht="51" customHeight="1" x14ac:dyDescent="0.25">
      <c r="A167" s="82">
        <v>256</v>
      </c>
      <c r="B167" s="20" t="s">
        <v>23</v>
      </c>
      <c r="C167" s="44" t="s">
        <v>13</v>
      </c>
      <c r="D167" s="25">
        <v>45404</v>
      </c>
      <c r="E167" s="33" t="s">
        <v>238</v>
      </c>
      <c r="F167" s="42"/>
      <c r="G167" s="50" t="s">
        <v>3</v>
      </c>
      <c r="H167" s="20" t="s">
        <v>3</v>
      </c>
      <c r="I167" s="20" t="s">
        <v>252</v>
      </c>
      <c r="J167" s="23" t="s">
        <v>173</v>
      </c>
      <c r="K167" s="58">
        <v>45407</v>
      </c>
      <c r="L167" s="61"/>
      <c r="M167" s="50"/>
      <c r="N167" s="50"/>
    </row>
    <row r="168" spans="1:14" ht="51" customHeight="1" x14ac:dyDescent="0.25">
      <c r="A168" s="82">
        <v>255</v>
      </c>
      <c r="B168" s="42" t="s">
        <v>21</v>
      </c>
      <c r="C168" s="44" t="s">
        <v>0</v>
      </c>
      <c r="D168" s="25">
        <v>45402</v>
      </c>
      <c r="E168" s="33" t="s">
        <v>235</v>
      </c>
      <c r="F168" s="42"/>
      <c r="G168" s="50" t="s">
        <v>3</v>
      </c>
      <c r="H168" s="20" t="s">
        <v>3</v>
      </c>
      <c r="I168" s="20" t="s">
        <v>172</v>
      </c>
      <c r="J168" s="23" t="s">
        <v>35</v>
      </c>
      <c r="K168" s="60"/>
      <c r="L168" s="61"/>
      <c r="M168" s="50"/>
      <c r="N168" s="50"/>
    </row>
    <row r="169" spans="1:14" ht="51" customHeight="1" x14ac:dyDescent="0.25">
      <c r="A169" s="82">
        <v>254</v>
      </c>
      <c r="B169" s="42" t="s">
        <v>21</v>
      </c>
      <c r="C169" s="44" t="s">
        <v>0</v>
      </c>
      <c r="D169" s="25">
        <v>45402</v>
      </c>
      <c r="E169" s="33" t="s">
        <v>237</v>
      </c>
      <c r="F169" s="42"/>
      <c r="G169" s="50" t="s">
        <v>3</v>
      </c>
      <c r="H169" s="20" t="s">
        <v>3</v>
      </c>
      <c r="I169" s="20" t="s">
        <v>172</v>
      </c>
      <c r="J169" s="23" t="s">
        <v>35</v>
      </c>
      <c r="K169" s="60"/>
      <c r="L169" s="61"/>
      <c r="M169" s="50"/>
      <c r="N169" s="50"/>
    </row>
    <row r="170" spans="1:14" ht="51" customHeight="1" x14ac:dyDescent="0.25">
      <c r="A170" s="82">
        <v>253</v>
      </c>
      <c r="B170" s="42" t="s">
        <v>21</v>
      </c>
      <c r="C170" s="44" t="s">
        <v>0</v>
      </c>
      <c r="D170" s="25">
        <v>45401</v>
      </c>
      <c r="E170" s="33" t="s">
        <v>236</v>
      </c>
      <c r="F170" s="42"/>
      <c r="G170" s="50" t="s">
        <v>3</v>
      </c>
      <c r="H170" s="20" t="s">
        <v>3</v>
      </c>
      <c r="I170" s="20" t="s">
        <v>172</v>
      </c>
      <c r="J170" s="23" t="s">
        <v>35</v>
      </c>
      <c r="K170" s="60"/>
      <c r="L170" s="61"/>
      <c r="M170" s="50"/>
      <c r="N170" s="50"/>
    </row>
    <row r="171" spans="1:14" ht="51" customHeight="1" x14ac:dyDescent="0.25">
      <c r="A171" s="82">
        <v>252</v>
      </c>
      <c r="B171" s="42" t="s">
        <v>21</v>
      </c>
      <c r="C171" s="44" t="s">
        <v>0</v>
      </c>
      <c r="D171" s="25">
        <v>45401</v>
      </c>
      <c r="E171" s="33" t="s">
        <v>235</v>
      </c>
      <c r="F171" s="42"/>
      <c r="G171" s="50" t="s">
        <v>5</v>
      </c>
      <c r="H171" s="20" t="s">
        <v>5</v>
      </c>
      <c r="I171" s="20"/>
      <c r="J171" s="23"/>
      <c r="K171" s="60"/>
      <c r="L171" s="61"/>
      <c r="M171" s="50"/>
      <c r="N171" s="50"/>
    </row>
    <row r="172" spans="1:14" ht="51" customHeight="1" x14ac:dyDescent="0.25">
      <c r="A172" s="82">
        <v>251</v>
      </c>
      <c r="B172" s="42" t="s">
        <v>21</v>
      </c>
      <c r="C172" s="44" t="s">
        <v>0</v>
      </c>
      <c r="D172" s="25">
        <v>45401</v>
      </c>
      <c r="E172" s="33" t="s">
        <v>235</v>
      </c>
      <c r="F172" s="42"/>
      <c r="G172" s="50" t="s">
        <v>5</v>
      </c>
      <c r="H172" s="20" t="s">
        <v>5</v>
      </c>
      <c r="I172" s="20"/>
      <c r="J172" s="23"/>
      <c r="K172" s="60"/>
      <c r="L172" s="61"/>
      <c r="M172" s="50"/>
      <c r="N172" s="50"/>
    </row>
    <row r="173" spans="1:14" ht="51" customHeight="1" x14ac:dyDescent="0.25">
      <c r="A173" s="82">
        <v>250</v>
      </c>
      <c r="B173" s="42" t="s">
        <v>28</v>
      </c>
      <c r="C173" s="44" t="s">
        <v>29</v>
      </c>
      <c r="D173" s="25">
        <v>45400</v>
      </c>
      <c r="E173" s="33" t="s">
        <v>233</v>
      </c>
      <c r="F173" s="42"/>
      <c r="G173" s="50" t="s">
        <v>5</v>
      </c>
      <c r="H173" s="20" t="s">
        <v>5</v>
      </c>
      <c r="I173" s="20"/>
      <c r="J173" s="23"/>
      <c r="K173" s="60"/>
      <c r="L173" s="61"/>
      <c r="M173" s="50"/>
      <c r="N173" s="50"/>
    </row>
    <row r="174" spans="1:14" ht="51" customHeight="1" x14ac:dyDescent="0.25">
      <c r="A174" s="82">
        <v>249</v>
      </c>
      <c r="B174" s="42" t="s">
        <v>21</v>
      </c>
      <c r="C174" s="44" t="s">
        <v>0</v>
      </c>
      <c r="D174" s="25">
        <v>45399</v>
      </c>
      <c r="E174" s="33" t="s">
        <v>232</v>
      </c>
      <c r="F174" s="42"/>
      <c r="G174" s="50" t="s">
        <v>5</v>
      </c>
      <c r="H174" s="20" t="s">
        <v>5</v>
      </c>
      <c r="I174" s="20"/>
      <c r="J174" s="23"/>
      <c r="K174" s="60"/>
      <c r="L174" s="61"/>
      <c r="M174" s="50"/>
      <c r="N174" s="50"/>
    </row>
    <row r="175" spans="1:14" ht="51" customHeight="1" x14ac:dyDescent="0.25">
      <c r="A175" s="82">
        <v>248</v>
      </c>
      <c r="B175" s="42" t="s">
        <v>21</v>
      </c>
      <c r="C175" s="44" t="s">
        <v>0</v>
      </c>
      <c r="D175" s="25">
        <v>45399</v>
      </c>
      <c r="E175" s="33" t="s">
        <v>231</v>
      </c>
      <c r="F175" s="42"/>
      <c r="G175" s="50" t="s">
        <v>5</v>
      </c>
      <c r="H175" s="20" t="s">
        <v>5</v>
      </c>
      <c r="I175" s="20"/>
      <c r="J175" s="23"/>
      <c r="K175" s="60"/>
      <c r="L175" s="61"/>
      <c r="M175" s="50"/>
      <c r="N175" s="50"/>
    </row>
    <row r="176" spans="1:14" ht="51" customHeight="1" x14ac:dyDescent="0.25">
      <c r="A176" s="82">
        <v>247</v>
      </c>
      <c r="B176" s="42" t="s">
        <v>21</v>
      </c>
      <c r="C176" s="44" t="s">
        <v>168</v>
      </c>
      <c r="D176" s="25">
        <v>45399</v>
      </c>
      <c r="E176" s="33" t="s">
        <v>230</v>
      </c>
      <c r="F176" s="42"/>
      <c r="G176" s="50" t="s">
        <v>3</v>
      </c>
      <c r="H176" s="20" t="s">
        <v>3</v>
      </c>
      <c r="I176" s="20" t="s">
        <v>503</v>
      </c>
      <c r="J176" s="23" t="s">
        <v>34</v>
      </c>
      <c r="K176" s="58">
        <v>45428</v>
      </c>
      <c r="L176" s="61" t="s">
        <v>243</v>
      </c>
      <c r="M176" s="50"/>
      <c r="N176" s="50" t="s">
        <v>243</v>
      </c>
    </row>
    <row r="177" spans="1:14" ht="51" customHeight="1" x14ac:dyDescent="0.25">
      <c r="A177" s="82">
        <v>246</v>
      </c>
      <c r="B177" s="42" t="s">
        <v>24</v>
      </c>
      <c r="C177" s="44" t="s">
        <v>2</v>
      </c>
      <c r="D177" s="25">
        <v>45398</v>
      </c>
      <c r="E177" s="33" t="s">
        <v>229</v>
      </c>
      <c r="F177" s="42"/>
      <c r="G177" s="50" t="s">
        <v>3</v>
      </c>
      <c r="H177" s="20" t="s">
        <v>3</v>
      </c>
      <c r="I177" s="20" t="s">
        <v>228</v>
      </c>
      <c r="J177" s="23" t="s">
        <v>173</v>
      </c>
      <c r="K177" s="60"/>
      <c r="L177" s="61"/>
      <c r="M177" s="50"/>
      <c r="N177" s="50"/>
    </row>
    <row r="178" spans="1:14" ht="51" customHeight="1" x14ac:dyDescent="0.25">
      <c r="A178" s="82">
        <v>245</v>
      </c>
      <c r="B178" s="42" t="s">
        <v>21</v>
      </c>
      <c r="C178" s="44" t="s">
        <v>0</v>
      </c>
      <c r="D178" s="25">
        <v>45397</v>
      </c>
      <c r="E178" s="33" t="s">
        <v>225</v>
      </c>
      <c r="F178" s="42"/>
      <c r="G178" s="50" t="s">
        <v>3</v>
      </c>
      <c r="H178" s="20" t="s">
        <v>3</v>
      </c>
      <c r="I178" s="20" t="s">
        <v>172</v>
      </c>
      <c r="J178" s="23" t="s">
        <v>35</v>
      </c>
      <c r="K178" s="60"/>
      <c r="L178" s="75">
        <v>45414</v>
      </c>
      <c r="M178" s="50"/>
      <c r="N178" s="50"/>
    </row>
    <row r="179" spans="1:14" ht="51" customHeight="1" x14ac:dyDescent="0.25">
      <c r="A179" s="82">
        <v>244</v>
      </c>
      <c r="B179" s="42" t="s">
        <v>21</v>
      </c>
      <c r="C179" s="44" t="s">
        <v>0</v>
      </c>
      <c r="D179" s="25">
        <v>45397</v>
      </c>
      <c r="E179" s="33" t="s">
        <v>226</v>
      </c>
      <c r="F179" s="42"/>
      <c r="G179" s="50" t="s">
        <v>3</v>
      </c>
      <c r="H179" s="20" t="s">
        <v>3</v>
      </c>
      <c r="I179" s="20" t="s">
        <v>172</v>
      </c>
      <c r="J179" s="23" t="s">
        <v>35</v>
      </c>
      <c r="K179" s="60"/>
      <c r="L179" s="75">
        <v>45414</v>
      </c>
      <c r="M179" s="50"/>
      <c r="N179" s="50"/>
    </row>
    <row r="180" spans="1:14" ht="51" customHeight="1" x14ac:dyDescent="0.25">
      <c r="A180" s="82">
        <v>243</v>
      </c>
      <c r="B180" s="42" t="s">
        <v>28</v>
      </c>
      <c r="C180" s="44" t="s">
        <v>58</v>
      </c>
      <c r="D180" s="25">
        <v>45397</v>
      </c>
      <c r="E180" s="33" t="s">
        <v>224</v>
      </c>
      <c r="F180" s="42"/>
      <c r="G180" s="50" t="s">
        <v>5</v>
      </c>
      <c r="H180" s="20" t="s">
        <v>5</v>
      </c>
      <c r="I180" s="20"/>
      <c r="J180" s="23"/>
      <c r="K180" s="60"/>
      <c r="L180" s="61"/>
      <c r="M180" s="50"/>
      <c r="N180" s="50"/>
    </row>
    <row r="181" spans="1:14" ht="51" customHeight="1" x14ac:dyDescent="0.25">
      <c r="A181" s="82">
        <v>242</v>
      </c>
      <c r="B181" s="42" t="s">
        <v>21</v>
      </c>
      <c r="C181" s="44" t="s">
        <v>0</v>
      </c>
      <c r="D181" s="25">
        <v>45397</v>
      </c>
      <c r="E181" s="33" t="s">
        <v>223</v>
      </c>
      <c r="F181" s="42"/>
      <c r="G181" s="50" t="s">
        <v>3</v>
      </c>
      <c r="H181" s="20" t="s">
        <v>3</v>
      </c>
      <c r="I181" s="20" t="s">
        <v>172</v>
      </c>
      <c r="J181" s="23" t="s">
        <v>35</v>
      </c>
      <c r="K181" s="60"/>
      <c r="L181" s="61"/>
      <c r="M181" s="50"/>
      <c r="N181" s="50"/>
    </row>
    <row r="182" spans="1:14" ht="51" customHeight="1" x14ac:dyDescent="0.25">
      <c r="A182" s="82">
        <v>241</v>
      </c>
      <c r="B182" s="20" t="s">
        <v>52</v>
      </c>
      <c r="C182" s="44" t="s">
        <v>51</v>
      </c>
      <c r="D182" s="25">
        <v>45393</v>
      </c>
      <c r="E182" s="33" t="s">
        <v>216</v>
      </c>
      <c r="F182" s="42"/>
      <c r="G182" s="50" t="s">
        <v>3</v>
      </c>
      <c r="H182" s="20" t="s">
        <v>3</v>
      </c>
      <c r="I182" s="20" t="s">
        <v>219</v>
      </c>
      <c r="J182" s="23" t="s">
        <v>173</v>
      </c>
      <c r="K182" s="58">
        <v>45393</v>
      </c>
      <c r="L182" s="71"/>
      <c r="M182" s="70"/>
      <c r="N182" s="50"/>
    </row>
    <row r="183" spans="1:14" ht="51" customHeight="1" x14ac:dyDescent="0.25">
      <c r="A183" s="82">
        <v>240</v>
      </c>
      <c r="B183" s="20" t="s">
        <v>52</v>
      </c>
      <c r="C183" s="44" t="s">
        <v>51</v>
      </c>
      <c r="D183" s="25">
        <v>45393</v>
      </c>
      <c r="E183" s="33" t="s">
        <v>215</v>
      </c>
      <c r="F183" s="42"/>
      <c r="G183" s="50" t="s">
        <v>3</v>
      </c>
      <c r="H183" s="20" t="s">
        <v>3</v>
      </c>
      <c r="I183" s="20" t="s">
        <v>218</v>
      </c>
      <c r="J183" s="23" t="s">
        <v>173</v>
      </c>
      <c r="K183" s="60"/>
      <c r="L183" s="60"/>
      <c r="M183" s="50"/>
      <c r="N183" s="50"/>
    </row>
    <row r="184" spans="1:14" ht="51" customHeight="1" x14ac:dyDescent="0.25">
      <c r="A184" s="82">
        <v>239</v>
      </c>
      <c r="B184" s="20" t="s">
        <v>23</v>
      </c>
      <c r="C184" s="44" t="s">
        <v>7</v>
      </c>
      <c r="D184" s="25">
        <v>45392</v>
      </c>
      <c r="E184" s="33" t="s">
        <v>205</v>
      </c>
      <c r="F184" s="42"/>
      <c r="G184" s="50" t="s">
        <v>3</v>
      </c>
      <c r="H184" s="20" t="s">
        <v>3</v>
      </c>
      <c r="I184" s="20" t="s">
        <v>234</v>
      </c>
      <c r="J184" s="23" t="s">
        <v>35</v>
      </c>
      <c r="K184" s="60"/>
      <c r="L184" s="60"/>
      <c r="M184" s="50"/>
      <c r="N184" s="50"/>
    </row>
    <row r="185" spans="1:14" ht="51" customHeight="1" x14ac:dyDescent="0.25">
      <c r="A185" s="82">
        <v>238</v>
      </c>
      <c r="B185" s="42" t="s">
        <v>24</v>
      </c>
      <c r="C185" s="44" t="s">
        <v>2</v>
      </c>
      <c r="D185" s="25">
        <v>45391</v>
      </c>
      <c r="E185" s="33" t="s">
        <v>208</v>
      </c>
      <c r="F185" s="42"/>
      <c r="G185" s="50" t="s">
        <v>3</v>
      </c>
      <c r="H185" s="20" t="s">
        <v>3</v>
      </c>
      <c r="I185" s="20" t="s">
        <v>211</v>
      </c>
      <c r="J185" s="23" t="s">
        <v>173</v>
      </c>
      <c r="K185" s="60" t="s">
        <v>212</v>
      </c>
      <c r="L185" s="60"/>
      <c r="M185" s="50"/>
      <c r="N185" s="50"/>
    </row>
    <row r="186" spans="1:14" ht="51" customHeight="1" x14ac:dyDescent="0.25">
      <c r="A186" s="82">
        <v>237</v>
      </c>
      <c r="B186" s="42" t="s">
        <v>24</v>
      </c>
      <c r="C186" s="44" t="s">
        <v>2</v>
      </c>
      <c r="D186" s="25">
        <v>45391</v>
      </c>
      <c r="E186" s="33" t="s">
        <v>207</v>
      </c>
      <c r="F186" s="42"/>
      <c r="G186" s="50" t="s">
        <v>3</v>
      </c>
      <c r="H186" s="20" t="s">
        <v>3</v>
      </c>
      <c r="I186" s="20" t="s">
        <v>210</v>
      </c>
      <c r="J186" s="23" t="s">
        <v>173</v>
      </c>
      <c r="K186" s="60" t="s">
        <v>212</v>
      </c>
      <c r="L186" s="60"/>
      <c r="M186" s="50"/>
      <c r="N186" s="50"/>
    </row>
    <row r="187" spans="1:14" ht="51" customHeight="1" x14ac:dyDescent="0.25">
      <c r="A187" s="82">
        <v>236</v>
      </c>
      <c r="B187" s="42" t="s">
        <v>24</v>
      </c>
      <c r="C187" s="44" t="s">
        <v>2</v>
      </c>
      <c r="D187" s="25">
        <v>45391</v>
      </c>
      <c r="E187" s="33" t="s">
        <v>206</v>
      </c>
      <c r="F187" s="42"/>
      <c r="G187" s="50" t="s">
        <v>3</v>
      </c>
      <c r="H187" s="20" t="s">
        <v>3</v>
      </c>
      <c r="I187" s="20" t="s">
        <v>209</v>
      </c>
      <c r="J187" s="23" t="s">
        <v>173</v>
      </c>
      <c r="K187" s="60" t="s">
        <v>212</v>
      </c>
      <c r="L187" s="60"/>
      <c r="M187" s="50"/>
      <c r="N187" s="50"/>
    </row>
    <row r="188" spans="1:14" ht="51" customHeight="1" x14ac:dyDescent="0.25">
      <c r="A188" s="82">
        <v>235</v>
      </c>
      <c r="B188" s="20" t="s">
        <v>23</v>
      </c>
      <c r="C188" s="44" t="s">
        <v>7</v>
      </c>
      <c r="D188" s="25">
        <v>45391</v>
      </c>
      <c r="E188" s="33" t="s">
        <v>205</v>
      </c>
      <c r="F188" s="42"/>
      <c r="G188" s="50" t="s">
        <v>3</v>
      </c>
      <c r="H188" s="20" t="s">
        <v>3</v>
      </c>
      <c r="I188" s="20" t="s">
        <v>213</v>
      </c>
      <c r="J188" s="23" t="s">
        <v>34</v>
      </c>
      <c r="K188" s="60" t="s">
        <v>214</v>
      </c>
      <c r="L188" s="60"/>
      <c r="M188" s="50"/>
      <c r="N188" s="50"/>
    </row>
    <row r="189" spans="1:14" ht="51" customHeight="1" x14ac:dyDescent="0.25">
      <c r="A189" s="82">
        <v>234</v>
      </c>
      <c r="B189" s="20" t="s">
        <v>23</v>
      </c>
      <c r="C189" s="44" t="s">
        <v>13</v>
      </c>
      <c r="D189" s="25">
        <v>45391</v>
      </c>
      <c r="E189" s="33" t="s">
        <v>204</v>
      </c>
      <c r="F189" s="42"/>
      <c r="G189" s="50" t="s">
        <v>5</v>
      </c>
      <c r="H189" s="20" t="s">
        <v>5</v>
      </c>
      <c r="I189" s="20"/>
      <c r="J189" s="23"/>
      <c r="K189" s="60"/>
      <c r="L189" s="58">
        <v>45392</v>
      </c>
      <c r="M189" s="50"/>
      <c r="N189" s="50"/>
    </row>
    <row r="190" spans="1:14" ht="51" customHeight="1" x14ac:dyDescent="0.25">
      <c r="A190" s="82">
        <v>233</v>
      </c>
      <c r="B190" s="42" t="s">
        <v>21</v>
      </c>
      <c r="C190" s="44" t="s">
        <v>0</v>
      </c>
      <c r="D190" s="25">
        <v>45390</v>
      </c>
      <c r="E190" s="33" t="s">
        <v>202</v>
      </c>
      <c r="F190" s="42"/>
      <c r="G190" s="50" t="s">
        <v>3</v>
      </c>
      <c r="H190" s="20" t="s">
        <v>3</v>
      </c>
      <c r="I190" s="20" t="s">
        <v>227</v>
      </c>
      <c r="J190" s="23" t="s">
        <v>60</v>
      </c>
      <c r="K190" s="58">
        <v>45397</v>
      </c>
      <c r="L190" s="58"/>
      <c r="M190" s="50"/>
      <c r="N190" s="50"/>
    </row>
    <row r="191" spans="1:14" ht="51" customHeight="1" x14ac:dyDescent="0.25">
      <c r="A191" s="82">
        <v>232</v>
      </c>
      <c r="B191" s="20" t="s">
        <v>23</v>
      </c>
      <c r="C191" s="44" t="s">
        <v>7</v>
      </c>
      <c r="D191" s="25">
        <v>45390</v>
      </c>
      <c r="E191" s="33" t="s">
        <v>195</v>
      </c>
      <c r="F191" s="42"/>
      <c r="G191" s="50" t="s">
        <v>5</v>
      </c>
      <c r="H191" s="20" t="s">
        <v>5</v>
      </c>
      <c r="I191" s="20"/>
      <c r="J191" s="23"/>
      <c r="K191" s="60"/>
      <c r="L191" s="58">
        <v>45394</v>
      </c>
      <c r="M191" s="50"/>
      <c r="N191" s="50"/>
    </row>
    <row r="192" spans="1:14" ht="51" customHeight="1" x14ac:dyDescent="0.25">
      <c r="A192" s="82">
        <v>231</v>
      </c>
      <c r="B192" s="20" t="s">
        <v>23</v>
      </c>
      <c r="C192" s="44" t="s">
        <v>13</v>
      </c>
      <c r="D192" s="25">
        <v>45390</v>
      </c>
      <c r="E192" s="33" t="s">
        <v>195</v>
      </c>
      <c r="F192" s="42"/>
      <c r="G192" s="50" t="s">
        <v>5</v>
      </c>
      <c r="H192" s="20" t="s">
        <v>5</v>
      </c>
      <c r="I192" s="20"/>
      <c r="J192" s="23"/>
      <c r="K192" s="60"/>
      <c r="L192" s="58">
        <v>45392</v>
      </c>
      <c r="M192" s="50"/>
      <c r="N192" s="50"/>
    </row>
    <row r="193" spans="1:14" ht="51" customHeight="1" x14ac:dyDescent="0.25">
      <c r="A193" s="82">
        <v>230</v>
      </c>
      <c r="B193" s="42" t="s">
        <v>24</v>
      </c>
      <c r="C193" s="44" t="s">
        <v>16</v>
      </c>
      <c r="D193" s="25">
        <v>45387</v>
      </c>
      <c r="E193" s="33" t="s">
        <v>199</v>
      </c>
      <c r="F193" s="42"/>
      <c r="G193" s="50" t="s">
        <v>3</v>
      </c>
      <c r="H193" s="20" t="s">
        <v>3</v>
      </c>
      <c r="I193" s="20" t="s">
        <v>203</v>
      </c>
      <c r="J193" s="23" t="s">
        <v>37</v>
      </c>
      <c r="K193" s="60"/>
      <c r="L193" s="60"/>
      <c r="M193" s="50"/>
      <c r="N193" s="50"/>
    </row>
    <row r="194" spans="1:14" ht="51" customHeight="1" x14ac:dyDescent="0.25">
      <c r="A194" s="82">
        <v>229</v>
      </c>
      <c r="B194" s="20" t="s">
        <v>28</v>
      </c>
      <c r="C194" s="44" t="s">
        <v>29</v>
      </c>
      <c r="D194" s="25">
        <v>45387</v>
      </c>
      <c r="E194" s="33" t="s">
        <v>197</v>
      </c>
      <c r="F194" s="42"/>
      <c r="G194" s="50" t="s">
        <v>5</v>
      </c>
      <c r="H194" s="20" t="s">
        <v>5</v>
      </c>
      <c r="I194" s="20"/>
      <c r="J194" s="23"/>
      <c r="K194" s="60"/>
      <c r="L194" s="60"/>
      <c r="M194" s="50"/>
      <c r="N194" s="50"/>
    </row>
    <row r="195" spans="1:14" ht="51" customHeight="1" x14ac:dyDescent="0.25">
      <c r="A195" s="82">
        <v>228</v>
      </c>
      <c r="B195" s="42" t="s">
        <v>24</v>
      </c>
      <c r="C195" s="44" t="s">
        <v>2</v>
      </c>
      <c r="D195" s="25">
        <v>45387</v>
      </c>
      <c r="E195" s="33" t="s">
        <v>198</v>
      </c>
      <c r="F195" s="42"/>
      <c r="G195" s="50" t="s">
        <v>3</v>
      </c>
      <c r="H195" s="20" t="s">
        <v>3</v>
      </c>
      <c r="I195" s="20" t="s">
        <v>222</v>
      </c>
      <c r="J195" s="23" t="s">
        <v>173</v>
      </c>
      <c r="K195" s="58">
        <v>45394</v>
      </c>
      <c r="L195" s="58"/>
      <c r="M195" s="50"/>
      <c r="N195" s="50"/>
    </row>
    <row r="196" spans="1:14" ht="51" customHeight="1" x14ac:dyDescent="0.25">
      <c r="A196" s="82">
        <v>227</v>
      </c>
      <c r="B196" s="20" t="s">
        <v>23</v>
      </c>
      <c r="C196" s="44" t="s">
        <v>7</v>
      </c>
      <c r="D196" s="25">
        <v>45387</v>
      </c>
      <c r="E196" s="33" t="s">
        <v>195</v>
      </c>
      <c r="F196" s="42"/>
      <c r="G196" s="50" t="s">
        <v>3</v>
      </c>
      <c r="H196" s="20" t="s">
        <v>3</v>
      </c>
      <c r="I196" s="20" t="s">
        <v>201</v>
      </c>
      <c r="J196" s="23" t="s">
        <v>46</v>
      </c>
      <c r="K196" s="60"/>
      <c r="L196" s="60"/>
      <c r="M196" s="50"/>
      <c r="N196" s="50"/>
    </row>
    <row r="197" spans="1:14" ht="51" customHeight="1" x14ac:dyDescent="0.25">
      <c r="A197" s="82">
        <v>226</v>
      </c>
      <c r="B197" s="42" t="s">
        <v>24</v>
      </c>
      <c r="C197" s="44" t="s">
        <v>2</v>
      </c>
      <c r="D197" s="25">
        <v>45387</v>
      </c>
      <c r="E197" s="33" t="s">
        <v>166</v>
      </c>
      <c r="F197" s="42"/>
      <c r="G197" s="50" t="s">
        <v>3</v>
      </c>
      <c r="H197" s="20" t="s">
        <v>3</v>
      </c>
      <c r="I197" s="20" t="s">
        <v>221</v>
      </c>
      <c r="J197" s="23" t="s">
        <v>173</v>
      </c>
      <c r="K197" s="58">
        <v>45394</v>
      </c>
      <c r="L197" s="58"/>
      <c r="M197" s="50"/>
      <c r="N197" s="50"/>
    </row>
    <row r="198" spans="1:14" ht="51" customHeight="1" x14ac:dyDescent="0.25">
      <c r="A198" s="82">
        <v>225</v>
      </c>
      <c r="B198" s="20" t="s">
        <v>23</v>
      </c>
      <c r="C198" s="44" t="s">
        <v>13</v>
      </c>
      <c r="D198" s="25">
        <v>45387</v>
      </c>
      <c r="E198" s="33" t="s">
        <v>195</v>
      </c>
      <c r="F198" s="42"/>
      <c r="G198" s="50" t="s">
        <v>3</v>
      </c>
      <c r="H198" s="20" t="s">
        <v>3</v>
      </c>
      <c r="I198" s="20" t="s">
        <v>200</v>
      </c>
      <c r="J198" s="23" t="s">
        <v>46</v>
      </c>
      <c r="K198" s="60"/>
      <c r="L198" s="60"/>
      <c r="M198" s="50"/>
      <c r="N198" s="50"/>
    </row>
    <row r="199" spans="1:14" ht="51" customHeight="1" x14ac:dyDescent="0.25">
      <c r="A199" s="82">
        <v>224</v>
      </c>
      <c r="B199" s="42" t="s">
        <v>24</v>
      </c>
      <c r="C199" s="44" t="s">
        <v>2</v>
      </c>
      <c r="D199" s="25">
        <v>45387</v>
      </c>
      <c r="E199" s="33" t="s">
        <v>174</v>
      </c>
      <c r="F199" s="42"/>
      <c r="G199" s="50" t="s">
        <v>3</v>
      </c>
      <c r="H199" s="20" t="s">
        <v>3</v>
      </c>
      <c r="I199" s="20" t="s">
        <v>220</v>
      </c>
      <c r="J199" s="23" t="s">
        <v>33</v>
      </c>
      <c r="K199" s="58">
        <v>45394</v>
      </c>
      <c r="L199" s="58"/>
      <c r="M199" s="50"/>
      <c r="N199" s="50"/>
    </row>
    <row r="200" spans="1:14" ht="51" customHeight="1" x14ac:dyDescent="0.25">
      <c r="A200" s="82">
        <v>223</v>
      </c>
      <c r="B200" s="20" t="s">
        <v>23</v>
      </c>
      <c r="C200" s="44" t="s">
        <v>13</v>
      </c>
      <c r="D200" s="25">
        <v>45386</v>
      </c>
      <c r="E200" s="33" t="s">
        <v>195</v>
      </c>
      <c r="F200" s="42"/>
      <c r="G200" s="50" t="s">
        <v>3</v>
      </c>
      <c r="H200" s="20" t="s">
        <v>3</v>
      </c>
      <c r="I200" s="20" t="s">
        <v>196</v>
      </c>
      <c r="J200" s="23" t="s">
        <v>46</v>
      </c>
      <c r="K200" s="58">
        <v>45387</v>
      </c>
      <c r="L200" s="58"/>
      <c r="M200" s="50"/>
      <c r="N200" s="50"/>
    </row>
    <row r="201" spans="1:14" ht="51" customHeight="1" x14ac:dyDescent="0.25">
      <c r="A201" s="82">
        <v>222</v>
      </c>
      <c r="B201" s="42" t="s">
        <v>21</v>
      </c>
      <c r="C201" s="44" t="s">
        <v>0</v>
      </c>
      <c r="D201" s="25">
        <v>45386</v>
      </c>
      <c r="E201" s="33" t="s">
        <v>194</v>
      </c>
      <c r="F201" s="42"/>
      <c r="G201" s="50" t="s">
        <v>5</v>
      </c>
      <c r="H201" s="20" t="s">
        <v>5</v>
      </c>
      <c r="I201" s="20"/>
      <c r="J201" s="23"/>
      <c r="K201" s="60"/>
      <c r="L201" s="60"/>
      <c r="M201" s="50"/>
      <c r="N201" s="50"/>
    </row>
    <row r="202" spans="1:14" ht="51" customHeight="1" x14ac:dyDescent="0.25">
      <c r="A202" s="82">
        <v>221</v>
      </c>
      <c r="B202" s="42" t="s">
        <v>21</v>
      </c>
      <c r="C202" s="44" t="s">
        <v>0</v>
      </c>
      <c r="D202" s="25">
        <v>45384</v>
      </c>
      <c r="E202" s="33" t="s">
        <v>193</v>
      </c>
      <c r="F202" s="42"/>
      <c r="G202" s="50" t="s">
        <v>3</v>
      </c>
      <c r="H202" s="20" t="s">
        <v>3</v>
      </c>
      <c r="I202" s="20" t="s">
        <v>172</v>
      </c>
      <c r="J202" s="23" t="s">
        <v>35</v>
      </c>
      <c r="K202" s="58">
        <v>45401</v>
      </c>
      <c r="L202" s="58"/>
      <c r="M202" s="50"/>
      <c r="N202" s="50"/>
    </row>
    <row r="203" spans="1:14" ht="51" customHeight="1" x14ac:dyDescent="0.25">
      <c r="A203" s="82">
        <v>220</v>
      </c>
      <c r="B203" s="42" t="s">
        <v>21</v>
      </c>
      <c r="C203" s="44" t="s">
        <v>0</v>
      </c>
      <c r="D203" s="25">
        <v>45384</v>
      </c>
      <c r="E203" s="33" t="s">
        <v>191</v>
      </c>
      <c r="F203" s="42"/>
      <c r="G203" s="50" t="s">
        <v>3</v>
      </c>
      <c r="H203" s="20" t="s">
        <v>3</v>
      </c>
      <c r="I203" s="20" t="s">
        <v>172</v>
      </c>
      <c r="J203" s="68" t="s">
        <v>35</v>
      </c>
      <c r="K203" s="58">
        <v>45401</v>
      </c>
      <c r="L203" s="58"/>
      <c r="M203" s="50"/>
      <c r="N203" s="50"/>
    </row>
    <row r="204" spans="1:14" ht="51" customHeight="1" x14ac:dyDescent="0.25">
      <c r="A204" s="82">
        <v>219</v>
      </c>
      <c r="B204" s="42" t="s">
        <v>21</v>
      </c>
      <c r="C204" s="44" t="s">
        <v>0</v>
      </c>
      <c r="D204" s="25">
        <v>45384</v>
      </c>
      <c r="E204" s="33" t="s">
        <v>4</v>
      </c>
      <c r="F204" s="42"/>
      <c r="G204" s="50" t="s">
        <v>5</v>
      </c>
      <c r="H204" s="20" t="s">
        <v>5</v>
      </c>
      <c r="I204" s="20"/>
      <c r="J204" s="23"/>
      <c r="K204" s="60"/>
      <c r="L204" s="60"/>
      <c r="M204" s="50"/>
      <c r="N204" s="50"/>
    </row>
    <row r="205" spans="1:14" ht="51" customHeight="1" x14ac:dyDescent="0.25">
      <c r="A205" s="82">
        <v>218</v>
      </c>
      <c r="B205" s="42" t="s">
        <v>21</v>
      </c>
      <c r="C205" s="44" t="s">
        <v>0</v>
      </c>
      <c r="D205" s="25">
        <v>45383</v>
      </c>
      <c r="E205" s="33" t="s">
        <v>190</v>
      </c>
      <c r="F205" s="42"/>
      <c r="G205" s="50" t="s">
        <v>3</v>
      </c>
      <c r="H205" s="20" t="s">
        <v>3</v>
      </c>
      <c r="I205" s="20" t="s">
        <v>172</v>
      </c>
      <c r="J205" s="23" t="s">
        <v>35</v>
      </c>
      <c r="K205" s="58">
        <v>45401</v>
      </c>
      <c r="L205" s="58"/>
      <c r="M205" s="50"/>
      <c r="N205" s="50"/>
    </row>
    <row r="206" spans="1:14" ht="51" customHeight="1" x14ac:dyDescent="0.25">
      <c r="A206" s="82">
        <v>217</v>
      </c>
      <c r="B206" s="42" t="s">
        <v>21</v>
      </c>
      <c r="C206" s="44" t="s">
        <v>168</v>
      </c>
      <c r="D206" s="25">
        <v>45383</v>
      </c>
      <c r="E206" s="33" t="s">
        <v>189</v>
      </c>
      <c r="F206" s="42"/>
      <c r="G206" s="50" t="s">
        <v>3</v>
      </c>
      <c r="H206" s="20" t="s">
        <v>3</v>
      </c>
      <c r="I206" s="20" t="s">
        <v>275</v>
      </c>
      <c r="J206" s="23" t="s">
        <v>34</v>
      </c>
      <c r="K206" s="58">
        <v>45383</v>
      </c>
      <c r="L206" s="60"/>
      <c r="M206" s="50"/>
      <c r="N206" s="50"/>
    </row>
    <row r="207" spans="1:14" ht="51" customHeight="1" x14ac:dyDescent="0.25">
      <c r="A207" s="82">
        <v>216</v>
      </c>
      <c r="B207" s="42" t="s">
        <v>21</v>
      </c>
      <c r="C207" s="44" t="s">
        <v>168</v>
      </c>
      <c r="D207" s="25">
        <v>45383</v>
      </c>
      <c r="E207" s="33" t="s">
        <v>187</v>
      </c>
      <c r="F207" s="42"/>
      <c r="G207" s="50" t="s">
        <v>5</v>
      </c>
      <c r="H207" s="20" t="s">
        <v>5</v>
      </c>
      <c r="I207" s="20"/>
      <c r="J207" s="23"/>
      <c r="K207" s="60"/>
      <c r="L207" s="60" t="s">
        <v>243</v>
      </c>
      <c r="M207" s="50"/>
      <c r="N207" s="50" t="s">
        <v>243</v>
      </c>
    </row>
    <row r="208" spans="1:14" ht="15.75" x14ac:dyDescent="0.25">
      <c r="A208" s="82"/>
      <c r="B208" s="20" t="s">
        <v>697</v>
      </c>
      <c r="C208" s="44" t="s">
        <v>698</v>
      </c>
      <c r="D208" s="25"/>
      <c r="E208" s="33"/>
      <c r="F208" s="42"/>
      <c r="G208" s="87"/>
      <c r="H208" s="20"/>
      <c r="I208" s="20"/>
      <c r="J208" s="23"/>
      <c r="K208" s="60"/>
      <c r="L208" s="60"/>
      <c r="M208" s="50" t="e">
        <f>NETWORKDAYS(D208,#REF!)</f>
        <v>#REF!</v>
      </c>
      <c r="N208" s="50">
        <f ca="1">NETWORKDAYS(L208,$M$1)</f>
        <v>32550</v>
      </c>
    </row>
    <row r="209" spans="1:14" ht="33" customHeight="1" x14ac:dyDescent="0.25">
      <c r="A209" s="82"/>
      <c r="B209" s="20" t="s">
        <v>697</v>
      </c>
      <c r="C209" s="44" t="s">
        <v>696</v>
      </c>
      <c r="D209" s="25"/>
      <c r="E209" s="33"/>
      <c r="F209" s="42"/>
      <c r="G209" s="87"/>
      <c r="H209" s="20"/>
      <c r="I209" s="20"/>
      <c r="J209" s="23"/>
      <c r="K209" s="60"/>
      <c r="L209" s="60"/>
      <c r="M209" s="50" t="e">
        <f>NETWORKDAYS(D209,#REF!)</f>
        <v>#REF!</v>
      </c>
      <c r="N209" s="50">
        <f ca="1">NETWORKDAYS(L209,$M$1)</f>
        <v>32550</v>
      </c>
    </row>
    <row r="210" spans="1:14" ht="45" x14ac:dyDescent="0.25">
      <c r="A210" s="82"/>
      <c r="B210" s="20" t="s">
        <v>23</v>
      </c>
      <c r="C210" s="44" t="s">
        <v>47</v>
      </c>
      <c r="D210" s="25"/>
      <c r="E210" s="33"/>
      <c r="F210" s="42"/>
      <c r="G210" s="87"/>
      <c r="H210" s="20"/>
      <c r="I210" s="20"/>
      <c r="J210" s="23"/>
      <c r="K210" s="60"/>
      <c r="L210" s="60"/>
      <c r="M210" s="50"/>
      <c r="N210" s="50"/>
    </row>
    <row r="211" spans="1:14" ht="69.75" customHeight="1" x14ac:dyDescent="0.25">
      <c r="A211" s="82"/>
      <c r="B211" s="20" t="s">
        <v>49</v>
      </c>
      <c r="C211" s="44" t="s">
        <v>48</v>
      </c>
      <c r="D211" s="25"/>
      <c r="E211" s="33"/>
      <c r="F211" s="42"/>
      <c r="G211" s="87"/>
      <c r="H211" s="20"/>
      <c r="I211" s="20"/>
      <c r="J211" s="23"/>
      <c r="K211" s="60"/>
      <c r="L211" s="60"/>
      <c r="M211" s="50"/>
      <c r="N211" s="50"/>
    </row>
    <row r="212" spans="1:14" ht="41.25" customHeight="1" x14ac:dyDescent="0.25">
      <c r="A212" s="82"/>
      <c r="B212" s="20" t="s">
        <v>28</v>
      </c>
      <c r="C212" s="44" t="s">
        <v>54</v>
      </c>
      <c r="D212" s="25"/>
      <c r="E212" s="33"/>
      <c r="F212" s="42"/>
      <c r="G212" s="87"/>
      <c r="H212" s="20"/>
      <c r="I212" s="20"/>
      <c r="J212" s="23"/>
      <c r="K212" s="60"/>
      <c r="L212" s="60"/>
      <c r="M212" s="50"/>
      <c r="N212" s="50"/>
    </row>
    <row r="213" spans="1:14" ht="33.75" customHeight="1" x14ac:dyDescent="0.25">
      <c r="A213" s="82"/>
      <c r="B213" s="20" t="s">
        <v>28</v>
      </c>
      <c r="C213" s="44" t="s">
        <v>55</v>
      </c>
      <c r="D213" s="25"/>
      <c r="E213" s="33"/>
      <c r="F213" s="42"/>
      <c r="G213" s="87"/>
      <c r="H213" s="20"/>
      <c r="I213" s="20"/>
      <c r="J213" s="23"/>
      <c r="K213" s="60"/>
      <c r="L213" s="60"/>
      <c r="M213" s="50"/>
      <c r="N213" s="50"/>
    </row>
    <row r="214" spans="1:14" ht="30" x14ac:dyDescent="0.25">
      <c r="A214" s="93"/>
      <c r="B214" s="94" t="s">
        <v>28</v>
      </c>
      <c r="C214" s="95" t="s">
        <v>56</v>
      </c>
      <c r="D214" s="96"/>
      <c r="E214" s="49"/>
      <c r="F214" s="94"/>
      <c r="G214" s="84"/>
      <c r="H214" s="97"/>
      <c r="I214" s="97"/>
      <c r="J214" s="98"/>
      <c r="K214" s="99"/>
      <c r="L214" s="99"/>
      <c r="M214" s="100"/>
      <c r="N214" s="89"/>
    </row>
    <row r="215" spans="1:14" ht="30" x14ac:dyDescent="0.25">
      <c r="A215" s="93"/>
      <c r="B215" s="94" t="s">
        <v>28</v>
      </c>
      <c r="C215" s="95" t="s">
        <v>57</v>
      </c>
      <c r="D215" s="96"/>
      <c r="E215" s="49"/>
      <c r="F215" s="94"/>
      <c r="G215" s="84"/>
      <c r="H215" s="97"/>
      <c r="I215" s="97"/>
      <c r="J215" s="98"/>
      <c r="K215" s="99"/>
      <c r="L215" s="99"/>
      <c r="M215" s="100"/>
      <c r="N215" s="89"/>
    </row>
    <row r="216" spans="1:14" ht="30" x14ac:dyDescent="0.25">
      <c r="A216" s="93"/>
      <c r="B216" s="94" t="s">
        <v>28</v>
      </c>
      <c r="C216" s="95" t="s">
        <v>169</v>
      </c>
      <c r="D216" s="96"/>
      <c r="E216" s="49"/>
      <c r="F216" s="94"/>
      <c r="G216" s="84"/>
      <c r="H216" s="97"/>
      <c r="I216" s="97"/>
      <c r="J216" s="98"/>
      <c r="K216" s="99"/>
      <c r="L216" s="99"/>
      <c r="M216" s="100" t="e">
        <f>NETWORKDAYS(D216,#REF!)</f>
        <v>#REF!</v>
      </c>
      <c r="N216" s="89">
        <f ca="1">NETWORKDAYS(L216,$M$1)</f>
        <v>32550</v>
      </c>
    </row>
    <row r="217" spans="1:14" ht="15.75" x14ac:dyDescent="0.25">
      <c r="B217" s="6"/>
      <c r="F217" s="6"/>
      <c r="H217" s="6"/>
      <c r="I217" s="6"/>
      <c r="J217" s="6"/>
    </row>
    <row r="218" spans="1:14" ht="15.75" x14ac:dyDescent="0.25">
      <c r="B218" s="6"/>
      <c r="F218" s="6"/>
      <c r="H218" s="6"/>
      <c r="I218" s="6"/>
      <c r="J218" s="6"/>
    </row>
    <row r="219" spans="1:14" ht="15.75" x14ac:dyDescent="0.25">
      <c r="B219" s="6"/>
      <c r="F219" s="6"/>
      <c r="H219" s="6"/>
      <c r="I219" s="6"/>
      <c r="J219" s="6"/>
    </row>
    <row r="220" spans="1:14" ht="15.75" x14ac:dyDescent="0.25">
      <c r="B220" s="6"/>
      <c r="F220" s="6"/>
      <c r="H220" s="6"/>
      <c r="I220" s="6"/>
      <c r="J220" s="6"/>
    </row>
    <row r="221" spans="1:14" ht="15.75" x14ac:dyDescent="0.25">
      <c r="B221" s="6"/>
      <c r="F221" s="6"/>
      <c r="H221" s="6"/>
      <c r="I221" s="6"/>
      <c r="J221" s="6"/>
    </row>
    <row r="222" spans="1:14" ht="15.75" x14ac:dyDescent="0.25">
      <c r="B222" s="6"/>
      <c r="F222" s="6"/>
      <c r="H222" s="6"/>
      <c r="I222" s="6"/>
      <c r="J222" s="6"/>
    </row>
    <row r="223" spans="1:14" ht="15.75" x14ac:dyDescent="0.25">
      <c r="B223" s="6"/>
      <c r="F223" s="6"/>
      <c r="H223" s="6"/>
      <c r="I223" s="6"/>
      <c r="J223" s="6"/>
    </row>
    <row r="224" spans="1:14" ht="15.75" x14ac:dyDescent="0.25">
      <c r="B224" s="6"/>
      <c r="F224" s="6"/>
      <c r="H224" s="6"/>
      <c r="I224" s="6"/>
      <c r="J224" s="6"/>
    </row>
    <row r="225" spans="2:10" ht="15.75" x14ac:dyDescent="0.25">
      <c r="B225" s="6"/>
      <c r="F225" s="6"/>
      <c r="H225" s="6"/>
      <c r="I225" s="6"/>
      <c r="J225" s="6"/>
    </row>
    <row r="226" spans="2:10" ht="15.75" x14ac:dyDescent="0.25">
      <c r="B226" s="6"/>
      <c r="F226" s="6"/>
      <c r="H226" s="6"/>
      <c r="I226" s="6"/>
      <c r="J226" s="6"/>
    </row>
    <row r="227" spans="2:10" ht="15.75" x14ac:dyDescent="0.25">
      <c r="B227" s="6"/>
      <c r="F227" s="6"/>
      <c r="H227" s="6"/>
      <c r="I227" s="6"/>
      <c r="J227" s="6"/>
    </row>
    <row r="228" spans="2:10" ht="15.75" x14ac:dyDescent="0.25">
      <c r="B228" s="6"/>
      <c r="F228" s="6"/>
      <c r="H228" s="6"/>
      <c r="I228" s="6"/>
      <c r="J228" s="6"/>
    </row>
    <row r="229" spans="2:10" ht="15.75" x14ac:dyDescent="0.25">
      <c r="B229" s="6"/>
      <c r="F229" s="6"/>
      <c r="H229" s="6"/>
      <c r="I229" s="6"/>
      <c r="J229" s="6"/>
    </row>
    <row r="230" spans="2:10" ht="15.75" x14ac:dyDescent="0.25">
      <c r="B230" s="6"/>
      <c r="F230" s="6"/>
      <c r="H230" s="6"/>
      <c r="I230" s="6"/>
      <c r="J230" s="6"/>
    </row>
    <row r="231" spans="2:10" ht="15.75" x14ac:dyDescent="0.25">
      <c r="B231" s="6"/>
      <c r="F231" s="6"/>
      <c r="H231" s="6"/>
      <c r="I231" s="6"/>
      <c r="J231" s="6"/>
    </row>
    <row r="232" spans="2:10" ht="15.75" x14ac:dyDescent="0.25">
      <c r="B232" s="6"/>
      <c r="F232" s="6"/>
      <c r="H232" s="6"/>
      <c r="I232" s="6"/>
      <c r="J232" s="6"/>
    </row>
    <row r="233" spans="2:10" ht="15.75" x14ac:dyDescent="0.25">
      <c r="B233" s="6"/>
      <c r="F233" s="6"/>
      <c r="H233" s="6"/>
      <c r="I233" s="6"/>
      <c r="J233" s="6"/>
    </row>
    <row r="234" spans="2:10" ht="15.75" x14ac:dyDescent="0.25">
      <c r="B234" s="6"/>
      <c r="F234" s="6"/>
      <c r="H234" s="6"/>
      <c r="I234" s="6"/>
      <c r="J234" s="6"/>
    </row>
    <row r="235" spans="2:10" ht="15.75" x14ac:dyDescent="0.25">
      <c r="B235" s="6"/>
      <c r="F235" s="6"/>
      <c r="H235" s="6"/>
      <c r="I235" s="6"/>
      <c r="J235" s="6"/>
    </row>
    <row r="236" spans="2:10" ht="15.75" x14ac:dyDescent="0.25">
      <c r="B236" s="6"/>
      <c r="F236" s="6"/>
      <c r="H236" s="6"/>
      <c r="I236" s="6"/>
      <c r="J236" s="6"/>
    </row>
    <row r="237" spans="2:10" ht="15.75" x14ac:dyDescent="0.25">
      <c r="B237" s="6"/>
      <c r="F237" s="6"/>
      <c r="H237" s="6"/>
      <c r="I237" s="6"/>
      <c r="J237" s="6"/>
    </row>
    <row r="238" spans="2:10" ht="15.75" x14ac:dyDescent="0.25">
      <c r="B238" s="6"/>
      <c r="F238" s="6"/>
      <c r="H238" s="6"/>
      <c r="I238" s="6"/>
      <c r="J238" s="6"/>
    </row>
    <row r="239" spans="2:10" ht="15.75" x14ac:dyDescent="0.25">
      <c r="B239" s="6"/>
      <c r="F239" s="6"/>
      <c r="H239" s="6"/>
      <c r="I239" s="6"/>
      <c r="J239" s="6"/>
    </row>
    <row r="240" spans="2:10" ht="15.75" x14ac:dyDescent="0.25">
      <c r="B240" s="6"/>
      <c r="F240" s="6"/>
      <c r="H240" s="6"/>
      <c r="I240" s="6"/>
      <c r="J240" s="6"/>
    </row>
    <row r="241" spans="2:10" ht="15.75" x14ac:dyDescent="0.25">
      <c r="B241" s="6"/>
      <c r="F241" s="6"/>
      <c r="H241" s="6"/>
      <c r="I241" s="6"/>
      <c r="J241" s="6"/>
    </row>
    <row r="242" spans="2:10" ht="15.75" x14ac:dyDescent="0.25">
      <c r="B242" s="6"/>
      <c r="F242" s="6"/>
      <c r="H242" s="6"/>
      <c r="I242" s="6"/>
      <c r="J242" s="6"/>
    </row>
    <row r="243" spans="2:10" ht="15.75" x14ac:dyDescent="0.25">
      <c r="B243" s="6"/>
      <c r="F243" s="6"/>
      <c r="H243" s="6"/>
      <c r="I243" s="6"/>
      <c r="J243" s="6"/>
    </row>
    <row r="244" spans="2:10" ht="15.75" x14ac:dyDescent="0.25">
      <c r="B244" s="6"/>
      <c r="F244" s="6"/>
      <c r="H244" s="6"/>
      <c r="I244" s="6"/>
      <c r="J244" s="6"/>
    </row>
    <row r="245" spans="2:10" ht="15.75" x14ac:dyDescent="0.25">
      <c r="B245" s="6"/>
      <c r="F245" s="6"/>
      <c r="H245" s="6"/>
      <c r="I245" s="6"/>
      <c r="J245" s="6"/>
    </row>
    <row r="246" spans="2:10" ht="15.75" x14ac:dyDescent="0.25">
      <c r="B246" s="6"/>
      <c r="F246" s="6"/>
      <c r="H246" s="6"/>
      <c r="I246" s="6"/>
      <c r="J246" s="6"/>
    </row>
    <row r="247" spans="2:10" ht="15.75" x14ac:dyDescent="0.25">
      <c r="B247" s="6"/>
      <c r="F247" s="6"/>
      <c r="H247" s="6"/>
      <c r="I247" s="6"/>
      <c r="J247" s="6"/>
    </row>
    <row r="248" spans="2:10" ht="15.75" x14ac:dyDescent="0.25">
      <c r="B248" s="6"/>
      <c r="F248" s="6"/>
      <c r="H248" s="6"/>
      <c r="I248" s="6"/>
      <c r="J248" s="6"/>
    </row>
    <row r="249" spans="2:10" ht="15.75" x14ac:dyDescent="0.25">
      <c r="B249" s="6"/>
      <c r="F249" s="6"/>
      <c r="H249" s="6"/>
      <c r="I249" s="6"/>
      <c r="J249" s="6"/>
    </row>
    <row r="250" spans="2:10" ht="15.75" x14ac:dyDescent="0.25">
      <c r="B250" s="6"/>
      <c r="F250" s="6"/>
      <c r="H250" s="6"/>
      <c r="I250" s="6"/>
      <c r="J250" s="6"/>
    </row>
    <row r="251" spans="2:10" ht="15.75" x14ac:dyDescent="0.25">
      <c r="B251" s="6"/>
      <c r="F251" s="6"/>
      <c r="H251" s="6"/>
      <c r="I251" s="6"/>
      <c r="J251" s="6"/>
    </row>
    <row r="252" spans="2:10" ht="15.75" x14ac:dyDescent="0.25">
      <c r="B252" s="6"/>
      <c r="F252" s="6"/>
      <c r="H252" s="6"/>
      <c r="I252" s="6"/>
      <c r="J252" s="6"/>
    </row>
    <row r="253" spans="2:10" ht="15.75" x14ac:dyDescent="0.25">
      <c r="B253" s="6"/>
      <c r="F253" s="6"/>
      <c r="H253" s="6"/>
      <c r="I253" s="6"/>
      <c r="J253" s="6"/>
    </row>
    <row r="254" spans="2:10" ht="15.75" x14ac:dyDescent="0.25">
      <c r="B254" s="6"/>
      <c r="F254" s="6"/>
      <c r="H254" s="6"/>
      <c r="I254" s="6"/>
      <c r="J254" s="6"/>
    </row>
    <row r="255" spans="2:10" ht="15.75" x14ac:dyDescent="0.25">
      <c r="B255" s="6"/>
      <c r="F255" s="6"/>
      <c r="H255" s="6"/>
      <c r="I255" s="6"/>
      <c r="J255" s="6"/>
    </row>
    <row r="256" spans="2:10" ht="15.75" x14ac:dyDescent="0.25">
      <c r="B256" s="6"/>
      <c r="F256" s="6"/>
      <c r="H256" s="6"/>
      <c r="I256" s="6"/>
      <c r="J256" s="6"/>
    </row>
    <row r="257" spans="2:10" ht="15.75" x14ac:dyDescent="0.25">
      <c r="B257" s="6"/>
      <c r="F257" s="6"/>
      <c r="H257" s="6"/>
      <c r="I257" s="6"/>
      <c r="J257" s="6"/>
    </row>
    <row r="258" spans="2:10" ht="15.75" x14ac:dyDescent="0.25">
      <c r="B258" s="6"/>
      <c r="F258" s="6"/>
      <c r="H258" s="6"/>
      <c r="I258" s="6"/>
      <c r="J258" s="6"/>
    </row>
    <row r="259" spans="2:10" ht="15.75" x14ac:dyDescent="0.25">
      <c r="B259" s="6"/>
      <c r="F259" s="6"/>
      <c r="H259" s="6"/>
      <c r="I259" s="6"/>
      <c r="J259" s="6"/>
    </row>
    <row r="260" spans="2:10" ht="15.75" x14ac:dyDescent="0.25">
      <c r="B260" s="6"/>
      <c r="F260" s="6"/>
      <c r="H260" s="6"/>
      <c r="I260" s="6"/>
      <c r="J260" s="6"/>
    </row>
    <row r="261" spans="2:10" ht="15.75" x14ac:dyDescent="0.25">
      <c r="B261" s="6"/>
      <c r="F261" s="6"/>
      <c r="H261" s="6"/>
      <c r="I261" s="6"/>
      <c r="J261" s="6"/>
    </row>
    <row r="262" spans="2:10" ht="15.75" x14ac:dyDescent="0.25">
      <c r="B262" s="6"/>
      <c r="F262" s="6"/>
      <c r="H262" s="6"/>
      <c r="I262" s="6"/>
      <c r="J262" s="6"/>
    </row>
    <row r="263" spans="2:10" ht="15.75" x14ac:dyDescent="0.25">
      <c r="B263" s="6"/>
      <c r="F263" s="6"/>
      <c r="H263" s="6"/>
      <c r="I263" s="6"/>
      <c r="J263" s="6"/>
    </row>
    <row r="264" spans="2:10" ht="15.75" x14ac:dyDescent="0.25">
      <c r="B264" s="6"/>
      <c r="F264" s="6"/>
      <c r="H264" s="6"/>
      <c r="I264" s="6"/>
      <c r="J264" s="6"/>
    </row>
    <row r="265" spans="2:10" ht="15.75" x14ac:dyDescent="0.25">
      <c r="B265" s="6"/>
      <c r="F265" s="6"/>
      <c r="H265" s="6"/>
      <c r="I265" s="6"/>
      <c r="J265" s="6"/>
    </row>
    <row r="266" spans="2:10" ht="15.75" x14ac:dyDescent="0.25">
      <c r="B266" s="6"/>
      <c r="F266" s="6"/>
      <c r="H266" s="6"/>
      <c r="I266" s="6"/>
      <c r="J266" s="6"/>
    </row>
    <row r="267" spans="2:10" ht="15.75" x14ac:dyDescent="0.25">
      <c r="B267" s="6"/>
      <c r="F267" s="6"/>
      <c r="H267" s="6"/>
      <c r="I267" s="6"/>
      <c r="J267" s="6"/>
    </row>
    <row r="268" spans="2:10" ht="15.75" x14ac:dyDescent="0.25">
      <c r="B268" s="6"/>
      <c r="F268" s="6"/>
      <c r="H268" s="6"/>
      <c r="I268" s="6"/>
      <c r="J268" s="6"/>
    </row>
    <row r="269" spans="2:10" ht="15.75" x14ac:dyDescent="0.25">
      <c r="B269" s="6"/>
      <c r="F269" s="6"/>
      <c r="H269" s="6"/>
      <c r="I269" s="6"/>
      <c r="J269" s="6"/>
    </row>
    <row r="270" spans="2:10" ht="15.75" x14ac:dyDescent="0.25">
      <c r="B270" s="6"/>
      <c r="F270" s="6"/>
      <c r="H270" s="6"/>
      <c r="I270" s="6"/>
      <c r="J270" s="6"/>
    </row>
    <row r="271" spans="2:10" ht="15.75" x14ac:dyDescent="0.25">
      <c r="B271" s="6"/>
      <c r="F271" s="6"/>
      <c r="H271" s="6"/>
      <c r="I271" s="6"/>
      <c r="J271" s="6"/>
    </row>
    <row r="272" spans="2:10" ht="15.75" x14ac:dyDescent="0.25">
      <c r="B272" s="6"/>
      <c r="F272" s="6"/>
      <c r="H272" s="6"/>
      <c r="I272" s="6"/>
      <c r="J272" s="6"/>
    </row>
    <row r="273" spans="2:10" ht="15.75" x14ac:dyDescent="0.25">
      <c r="B273" s="6"/>
      <c r="F273" s="6"/>
      <c r="H273" s="6"/>
      <c r="I273" s="6"/>
      <c r="J273" s="6"/>
    </row>
    <row r="274" spans="2:10" ht="15.75" x14ac:dyDescent="0.25">
      <c r="B274" s="6"/>
      <c r="F274" s="6"/>
      <c r="H274" s="6"/>
      <c r="I274" s="6"/>
      <c r="J274" s="6"/>
    </row>
    <row r="275" spans="2:10" ht="15.75" x14ac:dyDescent="0.25">
      <c r="B275" s="6"/>
      <c r="F275" s="6"/>
      <c r="H275" s="6"/>
      <c r="I275" s="6"/>
      <c r="J275" s="6"/>
    </row>
    <row r="276" spans="2:10" ht="15.75" x14ac:dyDescent="0.25">
      <c r="B276" s="6"/>
      <c r="F276" s="6"/>
      <c r="H276" s="6"/>
      <c r="I276" s="6"/>
      <c r="J276" s="6"/>
    </row>
    <row r="277" spans="2:10" ht="15.75" x14ac:dyDescent="0.25">
      <c r="B277" s="6"/>
      <c r="F277" s="6"/>
      <c r="H277" s="6"/>
      <c r="I277" s="6"/>
      <c r="J277" s="6"/>
    </row>
    <row r="278" spans="2:10" ht="15.75" x14ac:dyDescent="0.25">
      <c r="B278" s="6"/>
      <c r="F278" s="6"/>
      <c r="H278" s="6"/>
      <c r="I278" s="6"/>
      <c r="J278" s="6"/>
    </row>
    <row r="279" spans="2:10" ht="15.75" x14ac:dyDescent="0.25">
      <c r="B279" s="6"/>
      <c r="F279" s="6"/>
      <c r="H279" s="6"/>
      <c r="I279" s="6"/>
      <c r="J279" s="6"/>
    </row>
  </sheetData>
  <phoneticPr fontId="5" type="noConversion"/>
  <conditionalFormatting sqref="C216">
    <cfRule type="duplicateValues" dxfId="134" priority="1"/>
  </conditionalFormatting>
  <conditionalFormatting sqref="G1:G41 G43:G153 G155 G157:G1048576">
    <cfRule type="containsText" dxfId="133" priority="61" operator="containsText" text="Finalizado">
      <formula>NOT(ISERROR(SEARCH("Finalizado",G1)))</formula>
    </cfRule>
  </conditionalFormatting>
  <conditionalFormatting sqref="G1:G1048576">
    <cfRule type="containsText" dxfId="132" priority="2" operator="containsText" text="Pagado">
      <formula>NOT(ISERROR(SEARCH("Pagado",G1)))</formula>
    </cfRule>
  </conditionalFormatting>
  <conditionalFormatting sqref="G42">
    <cfRule type="containsText" dxfId="131" priority="14" operator="containsText" text="Finalizado">
      <formula>NOT(ISERROR(SEARCH("Finalizado",G42)))</formula>
    </cfRule>
  </conditionalFormatting>
  <conditionalFormatting sqref="G1:H41 G43:H1048576">
    <cfRule type="containsText" dxfId="130" priority="67" operator="containsText" text="Rechazado">
      <formula>NOT(ISERROR(SEARCH("Rechazado",G1)))</formula>
    </cfRule>
  </conditionalFormatting>
  <conditionalFormatting sqref="G42:H42">
    <cfRule type="containsText" dxfId="129" priority="20" operator="containsText" text="Rechazado">
      <formula>NOT(ISERROR(SEARCH("Rechazado",G42)))</formula>
    </cfRule>
  </conditionalFormatting>
  <conditionalFormatting sqref="H1:H41 H43:H1048576">
    <cfRule type="containsText" dxfId="128" priority="43" operator="containsText" text="Finalizado">
      <formula>NOT(ISERROR(SEARCH("Finalizado",H1)))</formula>
    </cfRule>
  </conditionalFormatting>
  <conditionalFormatting sqref="H1:H41 H157:H1048576">
    <cfRule type="containsText" dxfId="127" priority="66" operator="containsText" text="Cierre de Trámite">
      <formula>NOT(ISERROR(SEARCH("Cierre de Trámite",H1)))</formula>
    </cfRule>
    <cfRule type="containsText" dxfId="126" priority="65" operator="containsText" text="Crear Dictamen">
      <formula>NOT(ISERROR(SEARCH("Crear Dictamen",H1)))</formula>
    </cfRule>
    <cfRule type="containsText" dxfId="125" priority="64" operator="containsText" text="Verificación de Pago">
      <formula>NOT(ISERROR(SEARCH("Verificación de Pago",H1)))</formula>
    </cfRule>
    <cfRule type="containsText" dxfId="124" priority="63" operator="containsText" text="Pase de Caja">
      <formula>NOT(ISERROR(SEARCH("Pase de Caja",H1)))</formula>
    </cfRule>
    <cfRule type="containsText" dxfId="123" priority="62" operator="containsText" text="Firma de Dictamen">
      <formula>NOT(ISERROR(SEARCH("Firma de Dictamen",H1)))</formula>
    </cfRule>
  </conditionalFormatting>
  <conditionalFormatting sqref="H42">
    <cfRule type="containsText" dxfId="122" priority="15" operator="containsText" text="Firma de Dictamen">
      <formula>NOT(ISERROR(SEARCH("Firma de Dictamen",H42)))</formula>
    </cfRule>
    <cfRule type="containsText" dxfId="121" priority="13" operator="containsText" text="Finalizado">
      <formula>NOT(ISERROR(SEARCH("Finalizado",H42)))</formula>
    </cfRule>
    <cfRule type="containsText" dxfId="120" priority="16" operator="containsText" text="Pase de Caja">
      <formula>NOT(ISERROR(SEARCH("Pase de Caja",H42)))</formula>
    </cfRule>
    <cfRule type="containsText" dxfId="119" priority="17" operator="containsText" text="Verificación de Pago">
      <formula>NOT(ISERROR(SEARCH("Verificación de Pago",H42)))</formula>
    </cfRule>
    <cfRule type="containsText" dxfId="118" priority="18" operator="containsText" text="Crear Dictamen">
      <formula>NOT(ISERROR(SEARCH("Crear Dictamen",H42)))</formula>
    </cfRule>
    <cfRule type="containsText" dxfId="117" priority="19" operator="containsText" text="Cierre de Trámite">
      <formula>NOT(ISERROR(SEARCH("Cierre de Trámite",H42)))</formula>
    </cfRule>
  </conditionalFormatting>
  <conditionalFormatting sqref="H43:H156">
    <cfRule type="containsText" dxfId="116" priority="48" operator="containsText" text="Crear Dictamen">
      <formula>NOT(ISERROR(SEARCH("Crear Dictamen",H43)))</formula>
    </cfRule>
    <cfRule type="containsText" dxfId="115" priority="47" operator="containsText" text="Verificación de Pago">
      <formula>NOT(ISERROR(SEARCH("Verificación de Pago",H43)))</formula>
    </cfRule>
    <cfRule type="containsText" dxfId="114" priority="46" operator="containsText" text="Pase de Caja">
      <formula>NOT(ISERROR(SEARCH("Pase de Caja",H43)))</formula>
    </cfRule>
    <cfRule type="containsText" dxfId="113" priority="45" operator="containsText" text="Firma de Dictamen">
      <formula>NOT(ISERROR(SEARCH("Firma de Dictamen",H43)))</formula>
    </cfRule>
    <cfRule type="containsText" dxfId="112" priority="49" operator="containsText" text="Cierre de Trámite">
      <formula>NOT(ISERROR(SEARCH("Cierre de Trámite",H43)))</formula>
    </cfRule>
  </conditionalFormatting>
  <conditionalFormatting sqref="H66">
    <cfRule type="containsText" dxfId="111" priority="28" operator="containsText" text="Finalizado">
      <formula>NOT(ISERROR(SEARCH("Finalizado",H66)))</formula>
    </cfRule>
  </conditionalFormatting>
  <conditionalFormatting sqref="H156">
    <cfRule type="containsText" dxfId="110" priority="57" operator="containsText" text="Finalizado">
      <formula>NOT(ISERROR(SEARCH("Finalizado",H156)))</formula>
    </cfRule>
  </conditionalFormatting>
  <conditionalFormatting sqref="H157:H213">
    <cfRule type="containsText" dxfId="109" priority="70" operator="containsText" text="Finalizado">
      <formula>NOT(ISERROR(SEARCH("Finalizado",H157)))</formula>
    </cfRule>
  </conditionalFormatting>
  <conditionalFormatting sqref="M3:M216">
    <cfRule type="cellIs" dxfId="108" priority="68" operator="greaterThan">
      <formula>14</formula>
    </cfRule>
  </conditionalFormatting>
  <conditionalFormatting sqref="N15">
    <cfRule type="cellIs" dxfId="107" priority="4" operator="greaterThan">
      <formula>14</formula>
    </cfRule>
  </conditionalFormatting>
  <conditionalFormatting sqref="N25">
    <cfRule type="cellIs" dxfId="106" priority="5" operator="greaterThan">
      <formula>14</formula>
    </cfRule>
  </conditionalFormatting>
  <conditionalFormatting sqref="N29">
    <cfRule type="cellIs" dxfId="105" priority="8" operator="greaterThan">
      <formula>14</formula>
    </cfRule>
  </conditionalFormatting>
  <conditionalFormatting sqref="N32:N34">
    <cfRule type="cellIs" dxfId="104" priority="3" operator="greaterThan">
      <formula>14</formula>
    </cfRule>
  </conditionalFormatting>
  <conditionalFormatting sqref="N40">
    <cfRule type="cellIs" dxfId="103" priority="12" operator="greaterThan">
      <formula>14</formula>
    </cfRule>
  </conditionalFormatting>
  <conditionalFormatting sqref="N44:N45">
    <cfRule type="cellIs" dxfId="102" priority="10" operator="greaterThan">
      <formula>14</formula>
    </cfRule>
  </conditionalFormatting>
  <conditionalFormatting sqref="N58">
    <cfRule type="cellIs" dxfId="101" priority="21" operator="greaterThan">
      <formula>14</formula>
    </cfRule>
  </conditionalFormatting>
  <conditionalFormatting sqref="N60:N63">
    <cfRule type="cellIs" dxfId="100" priority="23" operator="greaterThan">
      <formula>14</formula>
    </cfRule>
  </conditionalFormatting>
  <conditionalFormatting sqref="N68">
    <cfRule type="cellIs" dxfId="99" priority="22" operator="greaterThan">
      <formula>14</formula>
    </cfRule>
  </conditionalFormatting>
  <conditionalFormatting sqref="N70">
    <cfRule type="cellIs" dxfId="98" priority="9" operator="greaterThan">
      <formula>14</formula>
    </cfRule>
  </conditionalFormatting>
  <conditionalFormatting sqref="N73">
    <cfRule type="cellIs" dxfId="97" priority="27" operator="greaterThan">
      <formula>14</formula>
    </cfRule>
  </conditionalFormatting>
  <conditionalFormatting sqref="N81:N83">
    <cfRule type="cellIs" dxfId="96" priority="29" operator="greaterThan">
      <formula>14</formula>
    </cfRule>
  </conditionalFormatting>
  <conditionalFormatting sqref="N92 N100:N104">
    <cfRule type="cellIs" dxfId="95" priority="31" operator="greaterThan">
      <formula>14</formula>
    </cfRule>
  </conditionalFormatting>
  <conditionalFormatting sqref="N106">
    <cfRule type="cellIs" dxfId="94" priority="35" operator="greaterThan">
      <formula>14</formula>
    </cfRule>
  </conditionalFormatting>
  <conditionalFormatting sqref="N109:N110">
    <cfRule type="cellIs" dxfId="93" priority="33" operator="greaterThan">
      <formula>14</formula>
    </cfRule>
  </conditionalFormatting>
  <conditionalFormatting sqref="N114:N115">
    <cfRule type="cellIs" dxfId="92" priority="30" operator="greaterThan">
      <formula>14</formula>
    </cfRule>
  </conditionalFormatting>
  <conditionalFormatting sqref="N122">
    <cfRule type="cellIs" dxfId="91" priority="37" operator="greaterThan">
      <formula>14</formula>
    </cfRule>
  </conditionalFormatting>
  <conditionalFormatting sqref="N130">
    <cfRule type="cellIs" dxfId="90" priority="38" operator="greaterThan">
      <formula>14</formula>
    </cfRule>
  </conditionalFormatting>
  <conditionalFormatting sqref="N135">
    <cfRule type="cellIs" dxfId="89" priority="39" operator="greaterThan">
      <formula>14</formula>
    </cfRule>
  </conditionalFormatting>
  <conditionalFormatting sqref="N137">
    <cfRule type="cellIs" dxfId="88" priority="41" operator="greaterThan">
      <formula>14</formula>
    </cfRule>
  </conditionalFormatting>
  <conditionalFormatting sqref="N145">
    <cfRule type="cellIs" dxfId="87" priority="42" operator="greaterThan">
      <formula>14</formula>
    </cfRule>
  </conditionalFormatting>
  <conditionalFormatting sqref="N163">
    <cfRule type="cellIs" dxfId="86" priority="58" operator="greaterThan">
      <formula>14</formula>
    </cfRule>
  </conditionalFormatting>
  <conditionalFormatting sqref="N166">
    <cfRule type="cellIs" dxfId="85" priority="59" operator="greaterThan">
      <formula>14</formula>
    </cfRule>
  </conditionalFormatting>
  <printOptions horizontalCentered="1"/>
  <pageMargins left="0.23622047244094491" right="0.23622047244094491" top="0.86614173228346458" bottom="0.74803149606299213" header="0.31496062992125984" footer="0.31496062992125984"/>
  <pageSetup scale="36" fitToHeight="0" orientation="landscape" r:id="rId1"/>
  <headerFooter>
    <oddHeader>&amp;L&amp;G&amp;R&amp;"AkzidenzGrotesk,Negrita"&amp;14Autoridad Municipal de Mejora Regulatoria</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3A15-E771-4347-8AB8-22384583732F}">
  <sheetPr>
    <tabColor rgb="FF832A2C"/>
  </sheetPr>
  <dimension ref="A1:AI325"/>
  <sheetViews>
    <sheetView tabSelected="1" zoomScale="48" zoomScaleNormal="48" zoomScalePageLayoutView="39" workbookViewId="0">
      <selection activeCell="B16" sqref="B16"/>
    </sheetView>
  </sheetViews>
  <sheetFormatPr baseColWidth="10" defaultRowHeight="15" x14ac:dyDescent="0.25"/>
  <cols>
    <col min="1" max="1" width="10.140625" style="14" customWidth="1"/>
    <col min="2" max="2" width="255.7109375" bestFit="1" customWidth="1"/>
    <col min="3" max="3" width="28.42578125" style="1" customWidth="1"/>
    <col min="4" max="4" width="26.85546875" style="1" bestFit="1" customWidth="1"/>
    <col min="5" max="5" width="19.28515625" style="1" bestFit="1" customWidth="1"/>
    <col min="6" max="6" width="20.28515625" style="1" bestFit="1" customWidth="1"/>
    <col min="7" max="7" width="21.85546875" style="1" customWidth="1"/>
    <col min="8" max="8" width="23.28515625" style="1" customWidth="1"/>
    <col min="9" max="9" width="22.85546875" customWidth="1"/>
    <col min="10" max="10" width="18.42578125" hidden="1" customWidth="1"/>
    <col min="11" max="11" width="17.5703125" bestFit="1" customWidth="1"/>
    <col min="12" max="12" width="19.140625" bestFit="1" customWidth="1"/>
    <col min="13" max="13" width="14.140625" customWidth="1"/>
    <col min="14" max="14" width="17.5703125" bestFit="1" customWidth="1"/>
    <col min="15" max="15" width="12.28515625" bestFit="1" customWidth="1"/>
    <col min="16" max="16" width="20.140625" bestFit="1" customWidth="1"/>
    <col min="17" max="17" width="63.28515625" bestFit="1" customWidth="1"/>
    <col min="18" max="18" width="26.7109375" bestFit="1" customWidth="1"/>
    <col min="19" max="19" width="15.28515625" bestFit="1" customWidth="1"/>
    <col min="20" max="20" width="12.42578125" bestFit="1" customWidth="1"/>
    <col min="21" max="21" width="13.28515625" bestFit="1" customWidth="1"/>
    <col min="22" max="22" width="16.42578125" bestFit="1" customWidth="1"/>
    <col min="23" max="23" width="12.85546875" bestFit="1" customWidth="1"/>
    <col min="24" max="24" width="15.85546875" bestFit="1" customWidth="1"/>
    <col min="25" max="25" width="12.42578125" bestFit="1" customWidth="1"/>
  </cols>
  <sheetData>
    <row r="1" spans="1:35" ht="49.5" customHeight="1" x14ac:dyDescent="0.25">
      <c r="A1" s="110" t="s">
        <v>783</v>
      </c>
      <c r="B1" s="110"/>
      <c r="C1" s="110"/>
      <c r="D1" s="110"/>
      <c r="E1" s="110"/>
      <c r="F1" s="110"/>
      <c r="G1" s="110"/>
      <c r="H1" s="110"/>
      <c r="I1" s="110"/>
      <c r="J1" s="79"/>
      <c r="K1" s="79"/>
      <c r="L1" s="79"/>
      <c r="M1" s="40"/>
      <c r="N1" s="40"/>
      <c r="O1" s="40"/>
      <c r="P1" s="40"/>
      <c r="Q1" s="40"/>
      <c r="R1" s="40"/>
      <c r="S1" s="40"/>
      <c r="T1" s="40"/>
      <c r="U1" s="40"/>
      <c r="V1" s="40"/>
      <c r="W1" s="40"/>
      <c r="X1" s="40"/>
      <c r="Y1" s="40"/>
      <c r="Z1" s="40"/>
      <c r="AA1" s="40"/>
      <c r="AB1" s="40"/>
      <c r="AC1" s="40"/>
      <c r="AD1" s="40"/>
      <c r="AE1" s="40"/>
      <c r="AF1" s="40"/>
      <c r="AG1" s="40"/>
      <c r="AH1" s="40"/>
      <c r="AI1" s="40"/>
    </row>
    <row r="2" spans="1:35" ht="36.75" customHeight="1" x14ac:dyDescent="0.45">
      <c r="B2" s="102" t="s">
        <v>782</v>
      </c>
      <c r="C2" s="5"/>
      <c r="D2" s="5"/>
      <c r="E2" s="5"/>
      <c r="F2" s="5"/>
      <c r="G2" s="5"/>
      <c r="H2" s="5"/>
      <c r="M2" s="40"/>
      <c r="N2" s="40"/>
      <c r="O2" s="40"/>
      <c r="P2" s="40"/>
      <c r="Q2" s="40"/>
      <c r="R2" s="40"/>
      <c r="S2" s="40"/>
      <c r="T2" s="40"/>
      <c r="U2" s="40"/>
      <c r="V2" s="40"/>
      <c r="W2" s="40"/>
      <c r="X2" s="40"/>
      <c r="Y2" s="40"/>
      <c r="Z2" s="40"/>
      <c r="AA2" s="40"/>
      <c r="AB2" s="40"/>
      <c r="AC2" s="40"/>
      <c r="AD2" s="40"/>
      <c r="AE2" s="40"/>
      <c r="AF2" s="40"/>
      <c r="AG2" s="40"/>
      <c r="AH2" s="40"/>
      <c r="AI2" s="40"/>
    </row>
    <row r="3" spans="1:35" x14ac:dyDescent="0.25">
      <c r="C3"/>
      <c r="D3"/>
      <c r="E3"/>
      <c r="F3"/>
      <c r="G3"/>
      <c r="H3"/>
      <c r="M3" s="40"/>
      <c r="N3" s="40"/>
      <c r="O3" s="40"/>
      <c r="P3" s="40"/>
      <c r="Q3" s="40"/>
      <c r="R3" s="40"/>
      <c r="S3" s="40"/>
      <c r="T3" s="40"/>
      <c r="U3" s="40"/>
      <c r="V3" s="40"/>
      <c r="W3" s="40"/>
      <c r="X3" s="40"/>
      <c r="Y3" s="40"/>
      <c r="Z3" s="40"/>
      <c r="AA3" s="40"/>
      <c r="AB3" s="40"/>
      <c r="AC3" s="40"/>
      <c r="AD3" s="40"/>
      <c r="AE3" s="40"/>
      <c r="AF3" s="40"/>
      <c r="AG3" s="40"/>
      <c r="AH3" s="40"/>
      <c r="AI3" s="40"/>
    </row>
    <row r="4" spans="1:35" ht="23.25" x14ac:dyDescent="0.35">
      <c r="B4" s="91" t="s">
        <v>663</v>
      </c>
      <c r="C4" s="2" t="s">
        <v>11</v>
      </c>
      <c r="D4"/>
      <c r="E4"/>
      <c r="F4"/>
      <c r="G4"/>
      <c r="H4"/>
      <c r="O4" s="40"/>
      <c r="P4" s="40"/>
      <c r="Q4" s="40"/>
      <c r="R4" s="40"/>
      <c r="S4" s="40"/>
      <c r="T4" s="40"/>
      <c r="U4" s="40"/>
      <c r="V4" s="40"/>
      <c r="W4" s="40"/>
      <c r="X4" s="40"/>
      <c r="Y4" s="40"/>
      <c r="Z4" s="40"/>
      <c r="AA4" s="40"/>
      <c r="AB4" s="40"/>
      <c r="AC4" s="40"/>
      <c r="AD4" s="40"/>
      <c r="AE4" s="40"/>
      <c r="AF4" s="40"/>
      <c r="AG4" s="40"/>
      <c r="AH4" s="40"/>
      <c r="AI4" s="40"/>
    </row>
    <row r="5" spans="1:35" ht="42" x14ac:dyDescent="0.35">
      <c r="B5" s="56" t="s">
        <v>20</v>
      </c>
      <c r="C5" s="9" t="s">
        <v>665</v>
      </c>
      <c r="D5" s="9" t="s">
        <v>505</v>
      </c>
      <c r="E5" s="9" t="s">
        <v>758</v>
      </c>
      <c r="F5" s="9" t="s">
        <v>733</v>
      </c>
      <c r="G5" s="9" t="s">
        <v>718</v>
      </c>
      <c r="H5" s="9" t="s">
        <v>3</v>
      </c>
      <c r="I5" s="9" t="s">
        <v>5</v>
      </c>
      <c r="J5" s="9" t="s">
        <v>32</v>
      </c>
      <c r="K5" s="9" t="s">
        <v>19</v>
      </c>
      <c r="O5" s="40"/>
      <c r="P5" s="40"/>
      <c r="Q5" s="40"/>
      <c r="R5" s="40"/>
      <c r="S5" s="40"/>
      <c r="T5" s="40"/>
      <c r="U5" s="40"/>
      <c r="V5" s="40"/>
      <c r="W5" s="40"/>
      <c r="X5" s="40"/>
      <c r="Y5" s="40"/>
      <c r="Z5" s="40"/>
      <c r="AA5" s="40"/>
      <c r="AB5" s="40"/>
      <c r="AC5" s="40"/>
      <c r="AD5" s="40"/>
      <c r="AE5" s="40"/>
      <c r="AF5" s="40"/>
      <c r="AG5" s="40"/>
      <c r="AH5" s="40"/>
      <c r="AI5" s="40"/>
    </row>
    <row r="6" spans="1:35" ht="26.25" x14ac:dyDescent="0.4">
      <c r="A6" s="103">
        <v>1</v>
      </c>
      <c r="B6" s="15" t="s">
        <v>13</v>
      </c>
      <c r="C6" s="107"/>
      <c r="D6" s="107"/>
      <c r="E6" s="107"/>
      <c r="F6" s="107"/>
      <c r="G6" s="107"/>
      <c r="H6" s="107">
        <v>20</v>
      </c>
      <c r="I6" s="107">
        <v>11</v>
      </c>
      <c r="J6" s="107"/>
      <c r="K6" s="107">
        <v>31</v>
      </c>
      <c r="O6" s="40"/>
      <c r="P6" s="40"/>
      <c r="Q6" s="40"/>
      <c r="R6" s="40"/>
      <c r="S6" s="40"/>
      <c r="T6" s="40"/>
      <c r="U6" s="40"/>
      <c r="V6" s="40"/>
      <c r="W6" s="40"/>
      <c r="X6" s="40"/>
      <c r="Y6" s="40"/>
      <c r="Z6" s="40"/>
      <c r="AA6" s="40"/>
      <c r="AB6" s="40"/>
      <c r="AC6" s="40"/>
      <c r="AD6" s="40"/>
      <c r="AE6" s="40"/>
      <c r="AF6" s="40"/>
      <c r="AG6" s="40"/>
      <c r="AH6" s="40"/>
      <c r="AI6" s="40"/>
    </row>
    <row r="7" spans="1:35" ht="26.25" x14ac:dyDescent="0.4">
      <c r="A7" s="103">
        <v>2</v>
      </c>
      <c r="B7" s="15" t="s">
        <v>16</v>
      </c>
      <c r="C7" s="107"/>
      <c r="D7" s="107">
        <v>1</v>
      </c>
      <c r="E7" s="107"/>
      <c r="F7" s="107"/>
      <c r="G7" s="107"/>
      <c r="H7" s="107">
        <v>16</v>
      </c>
      <c r="I7" s="107">
        <v>17</v>
      </c>
      <c r="J7" s="107"/>
      <c r="K7" s="107">
        <v>34</v>
      </c>
      <c r="O7" s="40"/>
      <c r="P7" s="40"/>
      <c r="Q7" s="40"/>
      <c r="R7" s="40"/>
      <c r="S7" s="40"/>
      <c r="T7" s="40"/>
      <c r="U7" s="40"/>
      <c r="V7" s="40"/>
      <c r="W7" s="40"/>
      <c r="X7" s="40"/>
      <c r="Y7" s="40"/>
      <c r="Z7" s="40"/>
      <c r="AA7" s="40"/>
      <c r="AB7" s="40"/>
      <c r="AC7" s="40"/>
      <c r="AD7" s="40"/>
      <c r="AE7" s="40"/>
      <c r="AF7" s="40"/>
      <c r="AG7" s="40"/>
      <c r="AH7" s="40"/>
      <c r="AI7" s="40"/>
    </row>
    <row r="8" spans="1:35" ht="26.25" x14ac:dyDescent="0.4">
      <c r="A8" s="103">
        <v>3</v>
      </c>
      <c r="B8" s="15" t="s">
        <v>7</v>
      </c>
      <c r="C8" s="107"/>
      <c r="D8" s="107"/>
      <c r="E8" s="107"/>
      <c r="F8" s="107"/>
      <c r="G8" s="107"/>
      <c r="H8" s="107">
        <v>13</v>
      </c>
      <c r="I8" s="107">
        <v>6</v>
      </c>
      <c r="J8" s="107"/>
      <c r="K8" s="107">
        <v>19</v>
      </c>
      <c r="O8" s="40"/>
      <c r="P8" s="40"/>
      <c r="Q8" s="40"/>
      <c r="R8" s="40"/>
      <c r="S8" s="40"/>
      <c r="T8" s="40"/>
      <c r="U8" s="40"/>
      <c r="V8" s="40"/>
      <c r="W8" s="40"/>
      <c r="X8" s="40"/>
      <c r="Y8" s="40"/>
      <c r="Z8" s="40"/>
      <c r="AA8" s="40"/>
      <c r="AB8" s="40"/>
      <c r="AC8" s="40"/>
      <c r="AD8" s="40"/>
      <c r="AE8" s="40"/>
      <c r="AF8" s="40"/>
      <c r="AG8" s="40"/>
      <c r="AH8" s="40"/>
      <c r="AI8" s="40"/>
    </row>
    <row r="9" spans="1:35" ht="26.25" x14ac:dyDescent="0.4">
      <c r="A9" s="103">
        <v>4</v>
      </c>
      <c r="B9" s="15" t="s">
        <v>1</v>
      </c>
      <c r="C9" s="107"/>
      <c r="D9" s="107"/>
      <c r="E9" s="107"/>
      <c r="F9" s="107"/>
      <c r="G9" s="107"/>
      <c r="H9" s="107">
        <v>1</v>
      </c>
      <c r="I9" s="107"/>
      <c r="J9" s="107"/>
      <c r="K9" s="107">
        <v>1</v>
      </c>
      <c r="O9" s="40"/>
      <c r="P9" s="40"/>
      <c r="Q9" s="40"/>
      <c r="R9" s="40"/>
      <c r="S9" s="40"/>
      <c r="T9" s="40"/>
      <c r="U9" s="40"/>
      <c r="V9" s="40"/>
      <c r="W9" s="40"/>
      <c r="X9" s="40"/>
      <c r="Y9" s="40"/>
      <c r="Z9" s="40"/>
      <c r="AA9" s="40"/>
      <c r="AB9" s="40"/>
      <c r="AC9" s="40"/>
      <c r="AD9" s="40"/>
      <c r="AE9" s="40"/>
      <c r="AF9" s="40"/>
      <c r="AG9" s="40"/>
      <c r="AH9" s="40"/>
      <c r="AI9" s="40"/>
    </row>
    <row r="10" spans="1:35" ht="26.25" x14ac:dyDescent="0.4">
      <c r="A10" s="103">
        <v>5</v>
      </c>
      <c r="B10" s="15" t="s">
        <v>2</v>
      </c>
      <c r="C10" s="107"/>
      <c r="D10" s="107"/>
      <c r="E10" s="107"/>
      <c r="F10" s="107"/>
      <c r="G10" s="107"/>
      <c r="H10" s="107">
        <v>23</v>
      </c>
      <c r="I10" s="107">
        <v>1</v>
      </c>
      <c r="J10" s="107"/>
      <c r="K10" s="107">
        <v>24</v>
      </c>
      <c r="O10" s="40"/>
      <c r="P10" s="40"/>
      <c r="Q10" s="40"/>
      <c r="R10" s="40"/>
      <c r="S10" s="40"/>
      <c r="T10" s="40"/>
      <c r="U10" s="40"/>
      <c r="V10" s="40"/>
      <c r="W10" s="40"/>
      <c r="X10" s="40"/>
      <c r="Y10" s="40"/>
      <c r="Z10" s="40"/>
      <c r="AA10" s="40"/>
      <c r="AB10" s="40"/>
      <c r="AC10" s="40"/>
      <c r="AD10" s="40"/>
      <c r="AE10" s="40"/>
      <c r="AF10" s="40"/>
      <c r="AG10" s="40"/>
      <c r="AH10" s="40"/>
      <c r="AI10" s="40"/>
    </row>
    <row r="11" spans="1:35" ht="26.25" x14ac:dyDescent="0.4">
      <c r="A11" s="103">
        <v>6</v>
      </c>
      <c r="B11" s="15" t="s">
        <v>0</v>
      </c>
      <c r="C11" s="107">
        <v>3</v>
      </c>
      <c r="D11" s="107"/>
      <c r="E11" s="107">
        <v>1</v>
      </c>
      <c r="F11" s="107"/>
      <c r="G11" s="107"/>
      <c r="H11" s="107">
        <v>37</v>
      </c>
      <c r="I11" s="107">
        <v>26</v>
      </c>
      <c r="J11" s="107"/>
      <c r="K11" s="107">
        <v>67</v>
      </c>
      <c r="O11" s="40"/>
      <c r="P11" s="40"/>
      <c r="Q11" s="40"/>
      <c r="R11" s="40"/>
      <c r="S11" s="40"/>
      <c r="T11" s="40"/>
      <c r="U11" s="40"/>
      <c r="V11" s="40"/>
      <c r="W11" s="40"/>
      <c r="X11" s="40"/>
      <c r="Y11" s="40"/>
      <c r="Z11" s="40"/>
      <c r="AA11" s="40"/>
      <c r="AB11" s="40"/>
      <c r="AC11" s="40"/>
      <c r="AD11" s="40"/>
      <c r="AE11" s="40"/>
      <c r="AF11" s="40"/>
      <c r="AG11" s="40"/>
      <c r="AH11" s="40"/>
      <c r="AI11" s="40"/>
    </row>
    <row r="12" spans="1:35" ht="26.25" x14ac:dyDescent="0.4">
      <c r="A12" s="103">
        <v>7</v>
      </c>
      <c r="B12" s="15" t="s">
        <v>27</v>
      </c>
      <c r="C12" s="107"/>
      <c r="D12" s="107">
        <v>1</v>
      </c>
      <c r="E12" s="107"/>
      <c r="F12" s="107"/>
      <c r="G12" s="107"/>
      <c r="H12" s="107"/>
      <c r="I12" s="107"/>
      <c r="J12" s="107"/>
      <c r="K12" s="107">
        <v>1</v>
      </c>
      <c r="O12" s="40"/>
      <c r="P12" s="40"/>
      <c r="Q12" s="40"/>
      <c r="R12" s="40"/>
      <c r="S12" s="40"/>
      <c r="T12" s="40"/>
      <c r="U12" s="40"/>
      <c r="V12" s="40"/>
      <c r="W12" s="40"/>
      <c r="X12" s="40"/>
      <c r="Y12" s="40"/>
      <c r="Z12" s="40"/>
      <c r="AA12" s="40"/>
      <c r="AB12" s="40"/>
      <c r="AC12" s="40"/>
      <c r="AD12" s="40"/>
      <c r="AE12" s="40"/>
      <c r="AF12" s="40"/>
      <c r="AG12" s="40"/>
      <c r="AH12" s="40"/>
      <c r="AI12" s="40"/>
    </row>
    <row r="13" spans="1:35" ht="26.25" x14ac:dyDescent="0.4">
      <c r="A13" s="103">
        <v>8</v>
      </c>
      <c r="B13" s="15" t="s">
        <v>51</v>
      </c>
      <c r="C13" s="107"/>
      <c r="D13" s="107"/>
      <c r="E13" s="107"/>
      <c r="F13" s="107"/>
      <c r="G13" s="107"/>
      <c r="H13" s="107">
        <v>2</v>
      </c>
      <c r="I13" s="107"/>
      <c r="J13" s="107"/>
      <c r="K13" s="107">
        <v>2</v>
      </c>
      <c r="O13" s="40"/>
      <c r="P13" s="40"/>
      <c r="Q13" s="40"/>
      <c r="R13" s="40"/>
      <c r="S13" s="40"/>
      <c r="T13" s="40"/>
      <c r="U13" s="40"/>
      <c r="V13" s="40"/>
      <c r="W13" s="40"/>
      <c r="X13" s="40"/>
      <c r="Y13" s="40"/>
      <c r="Z13" s="40"/>
      <c r="AA13" s="40"/>
      <c r="AB13" s="40"/>
      <c r="AC13" s="40"/>
      <c r="AD13" s="40"/>
      <c r="AE13" s="40"/>
      <c r="AF13" s="40"/>
      <c r="AG13" s="40"/>
      <c r="AH13" s="40"/>
      <c r="AI13" s="40"/>
    </row>
    <row r="14" spans="1:35" ht="26.25" x14ac:dyDescent="0.4">
      <c r="A14" s="103">
        <v>9</v>
      </c>
      <c r="B14" s="15" t="s">
        <v>53</v>
      </c>
      <c r="C14" s="107"/>
      <c r="D14" s="107"/>
      <c r="E14" s="107"/>
      <c r="F14" s="107"/>
      <c r="G14" s="107"/>
      <c r="H14" s="107">
        <v>2</v>
      </c>
      <c r="I14" s="107">
        <v>1</v>
      </c>
      <c r="J14" s="107"/>
      <c r="K14" s="107">
        <v>3</v>
      </c>
      <c r="O14" s="40"/>
      <c r="P14" s="40"/>
      <c r="Q14" s="40"/>
      <c r="R14" s="40"/>
      <c r="S14" s="40"/>
      <c r="T14" s="40"/>
      <c r="U14" s="40"/>
      <c r="V14" s="40"/>
      <c r="W14" s="40"/>
      <c r="X14" s="40"/>
      <c r="Y14" s="40"/>
      <c r="Z14" s="40"/>
      <c r="AA14" s="40"/>
      <c r="AB14" s="40"/>
      <c r="AC14" s="40"/>
      <c r="AD14" s="40"/>
      <c r="AE14" s="40"/>
      <c r="AF14" s="40"/>
      <c r="AG14" s="40"/>
      <c r="AH14" s="40"/>
      <c r="AI14" s="40"/>
    </row>
    <row r="15" spans="1:35" ht="26.25" x14ac:dyDescent="0.4">
      <c r="A15" s="103">
        <v>10</v>
      </c>
      <c r="B15" s="15" t="s">
        <v>168</v>
      </c>
      <c r="C15" s="107"/>
      <c r="D15" s="107"/>
      <c r="E15" s="107"/>
      <c r="F15" s="107"/>
      <c r="G15" s="107">
        <v>1</v>
      </c>
      <c r="H15" s="107">
        <v>5</v>
      </c>
      <c r="I15" s="107">
        <v>2</v>
      </c>
      <c r="J15" s="107"/>
      <c r="K15" s="107">
        <v>8</v>
      </c>
      <c r="O15" s="40"/>
      <c r="P15" s="40"/>
      <c r="Q15" s="40"/>
      <c r="R15" s="40"/>
      <c r="S15" s="40"/>
      <c r="T15" s="40"/>
      <c r="U15" s="40"/>
      <c r="V15" s="40"/>
      <c r="W15" s="40"/>
      <c r="X15" s="40"/>
      <c r="Y15" s="40"/>
      <c r="Z15" s="40"/>
      <c r="AA15" s="40"/>
      <c r="AB15" s="40"/>
      <c r="AC15" s="40"/>
      <c r="AD15" s="40"/>
      <c r="AE15" s="40"/>
      <c r="AF15" s="40"/>
      <c r="AG15" s="40"/>
      <c r="AH15" s="40"/>
      <c r="AI15" s="40"/>
    </row>
    <row r="16" spans="1:35" ht="26.25" x14ac:dyDescent="0.4">
      <c r="A16" s="103">
        <v>11</v>
      </c>
      <c r="B16" s="15" t="s">
        <v>29</v>
      </c>
      <c r="C16" s="107"/>
      <c r="D16" s="107">
        <v>1</v>
      </c>
      <c r="E16" s="107"/>
      <c r="F16" s="107">
        <v>2</v>
      </c>
      <c r="G16" s="107"/>
      <c r="H16" s="107">
        <v>6</v>
      </c>
      <c r="I16" s="107">
        <v>2</v>
      </c>
      <c r="J16" s="107"/>
      <c r="K16" s="107">
        <v>11</v>
      </c>
      <c r="O16" s="40"/>
      <c r="P16" s="40"/>
      <c r="Q16" s="40"/>
      <c r="R16" s="40"/>
      <c r="S16" s="40"/>
      <c r="T16" s="40"/>
      <c r="U16" s="40"/>
      <c r="V16" s="40"/>
      <c r="W16" s="40"/>
      <c r="X16" s="40"/>
      <c r="Y16" s="40"/>
      <c r="Z16" s="40"/>
      <c r="AA16" s="40"/>
      <c r="AB16" s="40"/>
      <c r="AC16" s="40"/>
      <c r="AD16" s="40"/>
      <c r="AE16" s="40"/>
      <c r="AF16" s="40"/>
      <c r="AG16" s="40"/>
      <c r="AH16" s="40"/>
      <c r="AI16" s="40"/>
    </row>
    <row r="17" spans="1:35" ht="26.25" x14ac:dyDescent="0.4">
      <c r="A17" s="103">
        <v>12</v>
      </c>
      <c r="B17" s="15" t="s">
        <v>169</v>
      </c>
      <c r="C17" s="107"/>
      <c r="D17" s="107"/>
      <c r="E17" s="107"/>
      <c r="F17" s="107"/>
      <c r="G17" s="107"/>
      <c r="H17" s="107"/>
      <c r="I17" s="107"/>
      <c r="J17" s="107"/>
      <c r="K17" s="107"/>
      <c r="O17" s="40"/>
      <c r="P17" s="40"/>
      <c r="Q17" s="40"/>
      <c r="R17" s="40"/>
      <c r="S17" s="40"/>
      <c r="T17" s="40"/>
      <c r="U17" s="40"/>
      <c r="V17" s="40"/>
      <c r="W17" s="40"/>
      <c r="X17" s="40"/>
      <c r="Y17" s="40"/>
      <c r="Z17" s="40"/>
      <c r="AA17" s="40"/>
      <c r="AB17" s="40"/>
      <c r="AC17" s="40"/>
      <c r="AD17" s="40"/>
      <c r="AE17" s="40"/>
      <c r="AF17" s="40"/>
      <c r="AG17" s="40"/>
      <c r="AH17" s="40"/>
      <c r="AI17" s="40"/>
    </row>
    <row r="18" spans="1:35" ht="26.25" x14ac:dyDescent="0.4">
      <c r="A18" s="103">
        <v>13</v>
      </c>
      <c r="B18" s="15" t="s">
        <v>58</v>
      </c>
      <c r="C18" s="107"/>
      <c r="D18" s="107"/>
      <c r="E18" s="107"/>
      <c r="F18" s="107"/>
      <c r="G18" s="107"/>
      <c r="H18" s="107"/>
      <c r="I18" s="107">
        <v>1</v>
      </c>
      <c r="J18" s="107"/>
      <c r="K18" s="107">
        <v>1</v>
      </c>
      <c r="O18" s="40"/>
      <c r="P18" s="40"/>
      <c r="Q18" s="40"/>
      <c r="R18" s="40"/>
      <c r="S18" s="40"/>
      <c r="T18" s="40"/>
      <c r="U18" s="40"/>
      <c r="V18" s="40"/>
      <c r="W18" s="40"/>
      <c r="X18" s="40"/>
      <c r="Y18" s="40"/>
      <c r="Z18" s="40"/>
      <c r="AA18" s="40"/>
      <c r="AB18" s="40"/>
      <c r="AC18" s="40"/>
      <c r="AD18" s="40"/>
      <c r="AE18" s="40"/>
      <c r="AF18" s="40"/>
      <c r="AG18" s="40"/>
      <c r="AH18" s="40"/>
      <c r="AI18" s="40"/>
    </row>
    <row r="19" spans="1:35" ht="52.5" x14ac:dyDescent="0.4">
      <c r="A19" s="103">
        <v>14</v>
      </c>
      <c r="B19" s="15" t="s">
        <v>641</v>
      </c>
      <c r="C19" s="107"/>
      <c r="D19" s="107"/>
      <c r="E19" s="107"/>
      <c r="F19" s="107"/>
      <c r="G19" s="107"/>
      <c r="H19" s="107">
        <v>1</v>
      </c>
      <c r="I19" s="107"/>
      <c r="J19" s="107"/>
      <c r="K19" s="107">
        <v>1</v>
      </c>
      <c r="O19" s="40"/>
      <c r="P19" s="40"/>
      <c r="Q19" s="40"/>
      <c r="R19" s="40"/>
      <c r="S19" s="40"/>
      <c r="T19" s="40"/>
      <c r="U19" s="40"/>
      <c r="V19" s="40"/>
      <c r="W19" s="40"/>
      <c r="X19" s="40"/>
      <c r="Y19" s="40"/>
      <c r="Z19" s="40"/>
      <c r="AA19" s="40"/>
      <c r="AB19" s="40"/>
      <c r="AC19" s="40"/>
      <c r="AD19" s="40"/>
      <c r="AE19" s="40"/>
      <c r="AF19" s="40"/>
      <c r="AG19" s="40"/>
      <c r="AH19" s="40"/>
      <c r="AI19" s="40"/>
    </row>
    <row r="20" spans="1:35" ht="26.25" x14ac:dyDescent="0.4">
      <c r="A20" s="103">
        <v>15</v>
      </c>
      <c r="B20" s="15" t="s">
        <v>50</v>
      </c>
      <c r="C20" s="107">
        <v>1</v>
      </c>
      <c r="D20" s="107"/>
      <c r="E20" s="107"/>
      <c r="F20" s="107"/>
      <c r="G20" s="107"/>
      <c r="H20" s="107">
        <v>1</v>
      </c>
      <c r="I20" s="107"/>
      <c r="J20" s="107"/>
      <c r="K20" s="107">
        <v>2</v>
      </c>
      <c r="O20" s="40"/>
      <c r="P20" s="40"/>
      <c r="Q20" s="40"/>
      <c r="R20" s="40"/>
      <c r="S20" s="40"/>
      <c r="T20" s="40"/>
      <c r="U20" s="40"/>
      <c r="V20" s="40"/>
      <c r="W20" s="40"/>
      <c r="X20" s="40"/>
      <c r="Y20" s="40"/>
      <c r="Z20" s="40"/>
      <c r="AA20" s="40"/>
      <c r="AB20" s="40"/>
      <c r="AC20" s="40"/>
      <c r="AD20" s="40"/>
      <c r="AE20" s="40"/>
      <c r="AF20" s="40"/>
      <c r="AG20" s="40"/>
      <c r="AH20" s="40"/>
      <c r="AI20" s="40"/>
    </row>
    <row r="21" spans="1:35" ht="26.25" x14ac:dyDescent="0.4">
      <c r="A21" s="103">
        <v>16</v>
      </c>
      <c r="B21" s="15" t="s">
        <v>47</v>
      </c>
      <c r="C21" s="107"/>
      <c r="D21" s="107"/>
      <c r="E21" s="107"/>
      <c r="F21" s="107"/>
      <c r="G21" s="107"/>
      <c r="H21" s="107"/>
      <c r="I21" s="107"/>
      <c r="J21" s="107"/>
      <c r="K21" s="107"/>
      <c r="O21" s="40"/>
      <c r="P21" s="40"/>
      <c r="Q21" s="40"/>
      <c r="R21" s="40"/>
      <c r="S21" s="40"/>
      <c r="T21" s="40"/>
      <c r="U21" s="40"/>
      <c r="V21" s="40"/>
      <c r="W21" s="40"/>
      <c r="X21" s="40"/>
      <c r="Y21" s="40"/>
      <c r="Z21" s="40"/>
      <c r="AA21" s="40"/>
      <c r="AB21" s="40"/>
      <c r="AC21" s="40"/>
      <c r="AD21" s="40"/>
      <c r="AE21" s="40"/>
      <c r="AF21" s="40"/>
      <c r="AG21" s="40"/>
      <c r="AH21" s="40"/>
      <c r="AI21" s="40"/>
    </row>
    <row r="22" spans="1:35" ht="26.25" x14ac:dyDescent="0.4">
      <c r="A22" s="103">
        <v>17</v>
      </c>
      <c r="B22" s="15" t="s">
        <v>54</v>
      </c>
      <c r="C22" s="107"/>
      <c r="D22" s="107"/>
      <c r="E22" s="107"/>
      <c r="F22" s="107"/>
      <c r="G22" s="107"/>
      <c r="H22" s="107"/>
      <c r="I22" s="107"/>
      <c r="J22" s="107"/>
      <c r="K22" s="107"/>
      <c r="O22" s="40"/>
      <c r="P22" s="40"/>
      <c r="Q22" s="40"/>
      <c r="R22" s="40"/>
      <c r="S22" s="40"/>
      <c r="T22" s="40"/>
      <c r="U22" s="40"/>
      <c r="V22" s="40"/>
      <c r="W22" s="40"/>
      <c r="X22" s="40"/>
      <c r="Y22" s="40"/>
      <c r="Z22" s="40"/>
      <c r="AA22" s="40"/>
      <c r="AB22" s="40"/>
      <c r="AC22" s="40"/>
      <c r="AD22" s="40"/>
      <c r="AE22" s="40"/>
      <c r="AF22" s="40"/>
      <c r="AG22" s="40"/>
      <c r="AH22" s="40"/>
      <c r="AI22" s="40"/>
    </row>
    <row r="23" spans="1:35" ht="26.25" x14ac:dyDescent="0.35">
      <c r="A23" s="103">
        <v>18</v>
      </c>
      <c r="B23" s="104" t="s">
        <v>55</v>
      </c>
      <c r="C23" s="107"/>
      <c r="D23" s="107"/>
      <c r="E23" s="107"/>
      <c r="F23" s="107"/>
      <c r="G23" s="107"/>
      <c r="H23" s="107"/>
      <c r="I23" s="107"/>
      <c r="J23" s="107"/>
      <c r="K23" s="107"/>
      <c r="O23" s="40"/>
      <c r="P23" s="40"/>
      <c r="Q23" s="40"/>
      <c r="R23" s="40"/>
      <c r="S23" s="40"/>
      <c r="T23" s="40"/>
      <c r="U23" s="40"/>
      <c r="V23" s="40"/>
      <c r="W23" s="40"/>
      <c r="X23" s="40"/>
      <c r="Y23" s="40"/>
      <c r="Z23" s="40"/>
      <c r="AA23" s="40"/>
      <c r="AB23" s="40"/>
      <c r="AC23" s="40"/>
      <c r="AD23" s="40"/>
      <c r="AE23" s="40"/>
      <c r="AF23" s="40"/>
      <c r="AG23" s="40"/>
      <c r="AH23" s="40"/>
      <c r="AI23" s="40"/>
    </row>
    <row r="24" spans="1:35" ht="26.25" x14ac:dyDescent="0.4">
      <c r="A24" s="103">
        <v>19</v>
      </c>
      <c r="B24" s="15" t="s">
        <v>48</v>
      </c>
      <c r="C24" s="107"/>
      <c r="D24" s="107"/>
      <c r="E24" s="107"/>
      <c r="F24" s="107"/>
      <c r="G24" s="107"/>
      <c r="H24" s="107"/>
      <c r="I24" s="107"/>
      <c r="J24" s="107"/>
      <c r="K24" s="107"/>
      <c r="O24" s="40"/>
      <c r="P24" s="40"/>
      <c r="Q24" s="40"/>
      <c r="R24" s="40"/>
      <c r="S24" s="40"/>
      <c r="T24" s="40"/>
      <c r="U24" s="40"/>
      <c r="V24" s="40"/>
      <c r="W24" s="40"/>
      <c r="X24" s="40"/>
      <c r="Y24" s="40"/>
      <c r="Z24" s="40"/>
      <c r="AA24" s="40"/>
      <c r="AB24" s="40"/>
      <c r="AC24" s="40"/>
      <c r="AD24" s="40"/>
      <c r="AE24" s="40"/>
      <c r="AF24" s="40"/>
      <c r="AG24" s="40"/>
      <c r="AH24" s="40"/>
      <c r="AI24" s="40"/>
    </row>
    <row r="25" spans="1:35" ht="26.25" x14ac:dyDescent="0.4">
      <c r="A25" s="103">
        <v>20</v>
      </c>
      <c r="B25" s="15" t="s">
        <v>56</v>
      </c>
      <c r="C25" s="107"/>
      <c r="D25" s="107"/>
      <c r="E25" s="107"/>
      <c r="F25" s="107"/>
      <c r="G25" s="107"/>
      <c r="H25" s="107"/>
      <c r="I25" s="107"/>
      <c r="J25" s="107"/>
      <c r="K25" s="107"/>
      <c r="O25" s="40"/>
      <c r="P25" s="40"/>
      <c r="Q25" s="40"/>
      <c r="R25" s="40"/>
      <c r="S25" s="40"/>
      <c r="T25" s="40"/>
      <c r="U25" s="40"/>
      <c r="V25" s="40"/>
      <c r="W25" s="40"/>
      <c r="X25" s="40"/>
      <c r="Y25" s="40"/>
      <c r="Z25" s="40"/>
      <c r="AA25" s="40"/>
      <c r="AB25" s="40"/>
      <c r="AC25" s="40"/>
      <c r="AD25" s="40"/>
      <c r="AE25" s="40"/>
      <c r="AF25" s="40"/>
      <c r="AG25" s="40"/>
      <c r="AH25" s="40"/>
      <c r="AI25" s="40"/>
    </row>
    <row r="26" spans="1:35" ht="26.25" x14ac:dyDescent="0.4">
      <c r="A26" s="103">
        <v>21</v>
      </c>
      <c r="B26" s="15" t="s">
        <v>57</v>
      </c>
      <c r="C26" s="107"/>
      <c r="D26" s="107"/>
      <c r="E26" s="107"/>
      <c r="F26" s="107"/>
      <c r="G26" s="107"/>
      <c r="H26" s="107"/>
      <c r="I26" s="107"/>
      <c r="J26" s="107"/>
      <c r="K26" s="107"/>
      <c r="O26" s="40"/>
      <c r="P26" s="40"/>
      <c r="Q26" s="40"/>
      <c r="R26" s="40"/>
      <c r="S26" s="40"/>
      <c r="T26" s="40"/>
      <c r="U26" s="40"/>
      <c r="V26" s="40"/>
      <c r="W26" s="40"/>
      <c r="X26" s="40"/>
      <c r="Y26" s="40"/>
      <c r="Z26" s="40"/>
      <c r="AA26" s="40"/>
      <c r="AB26" s="40"/>
      <c r="AC26" s="40"/>
      <c r="AD26" s="40"/>
      <c r="AE26" s="40"/>
      <c r="AF26" s="40"/>
      <c r="AG26" s="40"/>
      <c r="AH26" s="40"/>
      <c r="AI26" s="40"/>
    </row>
    <row r="27" spans="1:35" ht="26.25" x14ac:dyDescent="0.4">
      <c r="A27" s="103">
        <v>22</v>
      </c>
      <c r="B27" s="15" t="s">
        <v>698</v>
      </c>
      <c r="C27" s="107"/>
      <c r="D27" s="107"/>
      <c r="E27" s="107"/>
      <c r="F27" s="107"/>
      <c r="G27" s="107"/>
      <c r="H27" s="107"/>
      <c r="I27" s="107"/>
      <c r="J27" s="107"/>
      <c r="K27" s="107"/>
      <c r="O27" s="40"/>
      <c r="P27" s="40"/>
      <c r="Q27" s="40"/>
      <c r="R27" s="40"/>
      <c r="S27" s="40"/>
      <c r="T27" s="40"/>
      <c r="U27" s="40"/>
      <c r="V27" s="40"/>
      <c r="W27" s="40"/>
      <c r="X27" s="40"/>
      <c r="Y27" s="40"/>
      <c r="Z27" s="40"/>
      <c r="AA27" s="40"/>
      <c r="AB27" s="40"/>
      <c r="AC27" s="40"/>
      <c r="AD27" s="40"/>
      <c r="AE27" s="40"/>
      <c r="AF27" s="40"/>
      <c r="AG27" s="40"/>
      <c r="AH27" s="40"/>
      <c r="AI27" s="40"/>
    </row>
    <row r="28" spans="1:35" ht="26.25" x14ac:dyDescent="0.4">
      <c r="A28" s="103">
        <v>23</v>
      </c>
      <c r="B28" s="15" t="s">
        <v>696</v>
      </c>
      <c r="C28" s="107"/>
      <c r="D28" s="107"/>
      <c r="E28" s="107"/>
      <c r="F28" s="107"/>
      <c r="G28" s="107"/>
      <c r="H28" s="107"/>
      <c r="I28" s="107"/>
      <c r="J28" s="107"/>
      <c r="K28" s="107"/>
      <c r="O28" s="40"/>
      <c r="P28" s="40"/>
      <c r="Q28" s="40"/>
      <c r="R28" s="40"/>
      <c r="S28" s="40"/>
      <c r="T28" s="40"/>
      <c r="U28" s="40"/>
      <c r="V28" s="40"/>
      <c r="W28" s="40"/>
      <c r="X28" s="40"/>
      <c r="Y28" s="40"/>
      <c r="Z28" s="40"/>
      <c r="AA28" s="40"/>
      <c r="AB28" s="40"/>
      <c r="AC28" s="40"/>
      <c r="AD28" s="40"/>
      <c r="AE28" s="40"/>
      <c r="AF28" s="40"/>
      <c r="AG28" s="40"/>
      <c r="AH28" s="40"/>
      <c r="AI28" s="40"/>
    </row>
    <row r="29" spans="1:35" ht="31.5" x14ac:dyDescent="0.5">
      <c r="B29" s="10" t="s">
        <v>19</v>
      </c>
      <c r="C29" s="108">
        <v>4</v>
      </c>
      <c r="D29" s="108">
        <v>3</v>
      </c>
      <c r="E29" s="108">
        <v>1</v>
      </c>
      <c r="F29" s="108">
        <v>2</v>
      </c>
      <c r="G29" s="108">
        <v>1</v>
      </c>
      <c r="H29" s="108">
        <v>127</v>
      </c>
      <c r="I29" s="108">
        <v>67</v>
      </c>
      <c r="J29" s="108"/>
      <c r="K29" s="108">
        <v>205</v>
      </c>
      <c r="O29" s="40"/>
      <c r="P29" s="40"/>
      <c r="Q29" s="40"/>
      <c r="R29" s="40"/>
      <c r="S29" s="40"/>
      <c r="T29" s="40"/>
      <c r="U29" s="40"/>
      <c r="V29" s="40"/>
      <c r="W29" s="40"/>
      <c r="X29" s="40"/>
      <c r="Y29" s="40"/>
      <c r="Z29" s="40"/>
      <c r="AA29" s="40"/>
      <c r="AB29" s="40"/>
      <c r="AC29" s="40"/>
      <c r="AD29" s="40"/>
      <c r="AE29" s="40"/>
      <c r="AF29" s="40"/>
      <c r="AG29" s="40"/>
      <c r="AH29" s="40"/>
      <c r="AI29" s="40"/>
    </row>
    <row r="30" spans="1:35" ht="53.25" customHeight="1" x14ac:dyDescent="0.25">
      <c r="M30" s="40"/>
      <c r="N30" s="40"/>
      <c r="O30" s="40"/>
      <c r="P30" s="40"/>
      <c r="Q30" s="40"/>
      <c r="R30" s="40"/>
      <c r="S30" s="40"/>
      <c r="T30" s="40"/>
      <c r="U30" s="40"/>
      <c r="V30" s="40"/>
      <c r="W30" s="40"/>
      <c r="X30" s="40"/>
      <c r="Y30" s="40"/>
      <c r="Z30" s="40"/>
      <c r="AA30" s="40"/>
      <c r="AB30" s="40"/>
      <c r="AC30" s="40"/>
      <c r="AD30" s="40"/>
      <c r="AE30" s="40"/>
      <c r="AF30" s="40"/>
      <c r="AG30" s="40"/>
      <c r="AH30" s="40"/>
      <c r="AI30" s="40"/>
    </row>
    <row r="31" spans="1:35" x14ac:dyDescent="0.25">
      <c r="M31" s="40"/>
      <c r="N31" s="40"/>
      <c r="O31" s="40"/>
      <c r="P31" s="40"/>
      <c r="Q31" s="40"/>
      <c r="R31" s="40"/>
      <c r="S31" s="40"/>
      <c r="T31" s="40"/>
      <c r="U31" s="40"/>
      <c r="V31" s="40"/>
      <c r="W31" s="40"/>
      <c r="X31" s="40"/>
      <c r="Y31" s="40"/>
      <c r="Z31" s="40"/>
      <c r="AA31" s="40"/>
      <c r="AB31" s="40"/>
      <c r="AC31" s="40"/>
      <c r="AD31" s="40"/>
      <c r="AE31" s="40"/>
      <c r="AF31" s="40"/>
      <c r="AG31" s="40"/>
      <c r="AH31" s="40"/>
      <c r="AI31" s="40"/>
    </row>
    <row r="32" spans="1:35" x14ac:dyDescent="0.25">
      <c r="M32" s="40"/>
      <c r="N32" s="40"/>
      <c r="O32" s="40"/>
      <c r="P32" s="40"/>
      <c r="Q32" s="40"/>
      <c r="R32" s="40"/>
      <c r="S32" s="40"/>
      <c r="T32" s="40"/>
      <c r="U32" s="40"/>
      <c r="V32" s="40"/>
      <c r="W32" s="40"/>
      <c r="X32" s="40"/>
      <c r="Y32" s="40"/>
      <c r="Z32" s="40"/>
      <c r="AA32" s="40"/>
      <c r="AB32" s="40"/>
      <c r="AC32" s="40"/>
      <c r="AD32" s="40"/>
      <c r="AE32" s="40"/>
      <c r="AF32" s="40"/>
      <c r="AG32" s="40"/>
      <c r="AH32" s="40"/>
      <c r="AI32" s="40"/>
    </row>
    <row r="33" spans="13:35" x14ac:dyDescent="0.25">
      <c r="M33" s="40"/>
      <c r="N33" s="40"/>
      <c r="O33" s="40"/>
      <c r="P33" s="40"/>
      <c r="Q33" s="40"/>
      <c r="R33" s="40"/>
      <c r="S33" s="40"/>
      <c r="T33" s="40"/>
      <c r="U33" s="40"/>
      <c r="V33" s="40"/>
      <c r="W33" s="40"/>
      <c r="X33" s="40"/>
      <c r="Y33" s="40"/>
      <c r="Z33" s="40"/>
      <c r="AA33" s="40"/>
      <c r="AB33" s="40"/>
      <c r="AC33" s="40"/>
      <c r="AD33" s="40"/>
      <c r="AE33" s="40"/>
      <c r="AF33" s="40"/>
      <c r="AG33" s="40"/>
      <c r="AH33" s="40"/>
      <c r="AI33" s="40"/>
    </row>
    <row r="34" spans="13:35" x14ac:dyDescent="0.25">
      <c r="M34" s="40"/>
      <c r="N34" s="40"/>
      <c r="O34" s="40"/>
      <c r="P34" s="40"/>
      <c r="Q34" s="40"/>
      <c r="R34" s="40"/>
      <c r="S34" s="40"/>
      <c r="T34" s="40"/>
      <c r="U34" s="40"/>
      <c r="V34" s="40"/>
      <c r="W34" s="40"/>
      <c r="X34" s="40"/>
      <c r="Y34" s="40"/>
      <c r="Z34" s="40"/>
      <c r="AA34" s="40"/>
      <c r="AB34" s="40"/>
      <c r="AC34" s="40"/>
      <c r="AD34" s="40"/>
      <c r="AE34" s="40"/>
      <c r="AF34" s="40"/>
      <c r="AG34" s="40"/>
      <c r="AH34" s="40"/>
      <c r="AI34" s="40"/>
    </row>
    <row r="35" spans="13:35" x14ac:dyDescent="0.25">
      <c r="M35" s="40"/>
      <c r="N35" s="40"/>
      <c r="O35" s="40"/>
      <c r="P35" s="40"/>
      <c r="Q35" s="40"/>
      <c r="R35" s="40"/>
      <c r="S35" s="40"/>
      <c r="T35" s="40"/>
      <c r="U35" s="40"/>
      <c r="V35" s="40"/>
      <c r="W35" s="40"/>
      <c r="X35" s="40"/>
      <c r="Y35" s="40"/>
      <c r="Z35" s="40"/>
      <c r="AA35" s="40"/>
      <c r="AB35" s="40"/>
      <c r="AC35" s="40"/>
      <c r="AD35" s="40"/>
      <c r="AE35" s="40"/>
      <c r="AF35" s="40"/>
      <c r="AG35" s="40"/>
      <c r="AH35" s="40"/>
      <c r="AI35" s="40"/>
    </row>
    <row r="36" spans="13:35" x14ac:dyDescent="0.25">
      <c r="M36" s="40"/>
      <c r="N36" s="40"/>
      <c r="O36" s="40"/>
      <c r="P36" s="40"/>
      <c r="Q36" s="40"/>
      <c r="R36" s="40"/>
      <c r="S36" s="40"/>
      <c r="T36" s="40"/>
      <c r="U36" s="40"/>
      <c r="V36" s="40"/>
      <c r="W36" s="40"/>
      <c r="X36" s="40"/>
      <c r="Y36" s="40"/>
      <c r="Z36" s="40"/>
      <c r="AA36" s="40"/>
      <c r="AB36" s="40"/>
      <c r="AC36" s="40"/>
      <c r="AD36" s="40"/>
      <c r="AE36" s="40"/>
      <c r="AF36" s="40"/>
      <c r="AG36" s="40"/>
      <c r="AH36" s="40"/>
      <c r="AI36" s="40"/>
    </row>
    <row r="37" spans="13:35" x14ac:dyDescent="0.25">
      <c r="M37" s="40"/>
      <c r="N37" s="40"/>
      <c r="O37" s="40"/>
      <c r="P37" s="40"/>
      <c r="Q37" s="40"/>
      <c r="R37" s="40"/>
      <c r="S37" s="40"/>
      <c r="T37" s="40"/>
      <c r="U37" s="40"/>
      <c r="V37" s="40"/>
      <c r="W37" s="40"/>
      <c r="X37" s="40"/>
      <c r="Y37" s="40"/>
      <c r="Z37" s="40"/>
      <c r="AA37" s="40"/>
      <c r="AB37" s="40"/>
      <c r="AC37" s="40"/>
      <c r="AD37" s="40"/>
      <c r="AE37" s="40"/>
      <c r="AF37" s="40"/>
      <c r="AG37" s="40"/>
      <c r="AH37" s="40"/>
      <c r="AI37" s="40"/>
    </row>
    <row r="38" spans="13:35" x14ac:dyDescent="0.25">
      <c r="M38" s="40"/>
      <c r="N38" s="40"/>
      <c r="O38" s="40"/>
      <c r="P38" s="40"/>
      <c r="Q38" s="40"/>
      <c r="R38" s="40"/>
      <c r="S38" s="40"/>
      <c r="T38" s="40"/>
      <c r="U38" s="40"/>
      <c r="V38" s="40"/>
      <c r="W38" s="40"/>
      <c r="X38" s="40"/>
      <c r="Y38" s="40"/>
      <c r="Z38" s="40"/>
      <c r="AA38" s="40"/>
      <c r="AB38" s="40"/>
      <c r="AC38" s="40"/>
      <c r="AD38" s="40"/>
      <c r="AE38" s="40"/>
      <c r="AF38" s="40"/>
      <c r="AG38" s="40"/>
      <c r="AH38" s="40"/>
      <c r="AI38" s="40"/>
    </row>
    <row r="39" spans="13:35" x14ac:dyDescent="0.25">
      <c r="M39" s="40"/>
      <c r="N39" s="40"/>
      <c r="O39" s="40"/>
      <c r="P39" s="40"/>
      <c r="Q39" s="40"/>
      <c r="R39" s="40"/>
      <c r="S39" s="40"/>
      <c r="T39" s="40"/>
      <c r="U39" s="40"/>
      <c r="V39" s="40"/>
      <c r="W39" s="40"/>
      <c r="X39" s="40"/>
      <c r="Y39" s="40"/>
      <c r="Z39" s="40"/>
      <c r="AA39" s="40"/>
      <c r="AB39" s="40"/>
      <c r="AC39" s="40"/>
      <c r="AD39" s="40"/>
      <c r="AE39" s="40"/>
      <c r="AF39" s="40"/>
      <c r="AG39" s="40"/>
      <c r="AH39" s="40"/>
      <c r="AI39" s="40"/>
    </row>
    <row r="40" spans="13:35" x14ac:dyDescent="0.25">
      <c r="M40" s="40"/>
      <c r="N40" s="40"/>
      <c r="O40" s="40"/>
      <c r="P40" s="40"/>
      <c r="Q40" s="40"/>
      <c r="R40" s="40"/>
      <c r="S40" s="40"/>
      <c r="T40" s="40"/>
      <c r="U40" s="40"/>
      <c r="V40" s="40"/>
      <c r="W40" s="40"/>
      <c r="X40" s="40"/>
      <c r="Y40" s="40"/>
      <c r="Z40" s="40"/>
      <c r="AA40" s="40"/>
      <c r="AB40" s="40"/>
      <c r="AC40" s="40"/>
      <c r="AD40" s="40"/>
      <c r="AE40" s="40"/>
      <c r="AF40" s="40"/>
      <c r="AG40" s="40"/>
      <c r="AH40" s="40"/>
      <c r="AI40" s="40"/>
    </row>
    <row r="41" spans="13:35" x14ac:dyDescent="0.25">
      <c r="M41" s="40"/>
      <c r="N41" s="40"/>
      <c r="O41" s="40"/>
      <c r="P41" s="40"/>
      <c r="Q41" s="40"/>
      <c r="R41" s="40"/>
      <c r="S41" s="40"/>
      <c r="T41" s="40"/>
      <c r="U41" s="40"/>
      <c r="V41" s="40"/>
      <c r="W41" s="40"/>
      <c r="X41" s="40"/>
      <c r="Y41" s="40"/>
      <c r="Z41" s="40"/>
      <c r="AA41" s="40"/>
      <c r="AB41" s="40"/>
      <c r="AC41" s="40"/>
      <c r="AD41" s="40"/>
      <c r="AE41" s="40"/>
      <c r="AF41" s="40"/>
      <c r="AG41" s="40"/>
      <c r="AH41" s="40"/>
      <c r="AI41" s="40"/>
    </row>
    <row r="42" spans="13:35" x14ac:dyDescent="0.25">
      <c r="M42" s="40"/>
      <c r="N42" s="40"/>
      <c r="O42" s="40"/>
      <c r="P42" s="40"/>
      <c r="Q42" s="40"/>
      <c r="R42" s="40"/>
      <c r="S42" s="40"/>
      <c r="T42" s="40"/>
      <c r="U42" s="40"/>
      <c r="V42" s="40"/>
      <c r="W42" s="40"/>
      <c r="X42" s="40"/>
      <c r="Y42" s="40"/>
      <c r="Z42" s="40"/>
      <c r="AA42" s="40"/>
      <c r="AB42" s="40"/>
      <c r="AC42" s="40"/>
      <c r="AD42" s="40"/>
      <c r="AE42" s="40"/>
      <c r="AF42" s="40"/>
      <c r="AG42" s="40"/>
      <c r="AH42" s="40"/>
      <c r="AI42" s="40"/>
    </row>
    <row r="43" spans="13:35" x14ac:dyDescent="0.25">
      <c r="M43" s="40"/>
      <c r="N43" s="40"/>
      <c r="O43" s="40"/>
      <c r="P43" s="40"/>
      <c r="Q43" s="40"/>
      <c r="R43" s="40"/>
      <c r="S43" s="40"/>
      <c r="T43" s="40"/>
      <c r="U43" s="40"/>
      <c r="V43" s="40"/>
      <c r="W43" s="40"/>
      <c r="X43" s="40"/>
      <c r="Y43" s="40"/>
      <c r="Z43" s="40"/>
      <c r="AA43" s="40"/>
      <c r="AB43" s="40"/>
      <c r="AC43" s="40"/>
      <c r="AD43" s="40"/>
      <c r="AE43" s="40"/>
      <c r="AF43" s="40"/>
      <c r="AG43" s="40"/>
      <c r="AH43" s="40"/>
      <c r="AI43" s="40"/>
    </row>
    <row r="44" spans="13:35" x14ac:dyDescent="0.25">
      <c r="M44" s="40"/>
      <c r="N44" s="40"/>
      <c r="O44" s="40"/>
      <c r="P44" s="40"/>
      <c r="Q44" s="40"/>
      <c r="R44" s="40"/>
      <c r="S44" s="40"/>
      <c r="T44" s="40"/>
      <c r="U44" s="40"/>
      <c r="V44" s="40"/>
      <c r="W44" s="40"/>
      <c r="X44" s="40"/>
      <c r="Y44" s="40"/>
      <c r="Z44" s="40"/>
      <c r="AA44" s="40"/>
      <c r="AB44" s="40"/>
      <c r="AC44" s="40"/>
      <c r="AD44" s="40"/>
      <c r="AE44" s="40"/>
      <c r="AF44" s="40"/>
      <c r="AG44" s="40"/>
      <c r="AH44" s="40"/>
      <c r="AI44" s="40"/>
    </row>
    <row r="45" spans="13:35" x14ac:dyDescent="0.25">
      <c r="M45" s="40"/>
      <c r="N45" s="40"/>
      <c r="O45" s="40"/>
      <c r="P45" s="40"/>
      <c r="Q45" s="40"/>
      <c r="R45" s="40"/>
      <c r="S45" s="40"/>
      <c r="T45" s="40"/>
      <c r="U45" s="40"/>
      <c r="V45" s="40"/>
      <c r="W45" s="40"/>
      <c r="X45" s="40"/>
      <c r="Y45" s="40"/>
      <c r="Z45" s="40"/>
      <c r="AA45" s="40"/>
      <c r="AB45" s="40"/>
      <c r="AC45" s="40"/>
      <c r="AD45" s="40"/>
      <c r="AE45" s="40"/>
      <c r="AF45" s="40"/>
      <c r="AG45" s="40"/>
      <c r="AH45" s="40"/>
      <c r="AI45" s="40"/>
    </row>
    <row r="46" spans="13:35" x14ac:dyDescent="0.25">
      <c r="M46" s="40"/>
      <c r="N46" s="40"/>
      <c r="O46" s="40"/>
      <c r="P46" s="40"/>
      <c r="Q46" s="40"/>
      <c r="R46" s="40"/>
      <c r="S46" s="40"/>
      <c r="T46" s="40"/>
      <c r="U46" s="40"/>
      <c r="V46" s="40"/>
      <c r="W46" s="40"/>
      <c r="X46" s="40"/>
      <c r="Y46" s="40"/>
      <c r="Z46" s="40"/>
      <c r="AA46" s="40"/>
      <c r="AB46" s="40"/>
      <c r="AC46" s="40"/>
      <c r="AD46" s="40"/>
      <c r="AE46" s="40"/>
      <c r="AF46" s="40"/>
      <c r="AG46" s="40"/>
      <c r="AH46" s="40"/>
      <c r="AI46" s="40"/>
    </row>
    <row r="47" spans="13:35" ht="23.25" x14ac:dyDescent="0.35">
      <c r="M47" s="41"/>
      <c r="N47" s="40"/>
      <c r="O47" s="40"/>
      <c r="P47" s="40"/>
      <c r="Q47" s="40"/>
      <c r="R47" s="40"/>
      <c r="S47" s="40"/>
      <c r="T47" s="40"/>
      <c r="U47" s="40"/>
      <c r="V47" s="40"/>
      <c r="W47" s="40"/>
      <c r="X47" s="40"/>
      <c r="Y47" s="40"/>
      <c r="Z47" s="40"/>
      <c r="AA47" s="40"/>
      <c r="AB47" s="40"/>
      <c r="AC47" s="40"/>
      <c r="AD47" s="40"/>
      <c r="AE47" s="40"/>
      <c r="AF47" s="40"/>
      <c r="AG47" s="40"/>
      <c r="AH47" s="40"/>
      <c r="AI47" s="40"/>
    </row>
    <row r="48" spans="13:35" x14ac:dyDescent="0.25">
      <c r="M48" s="40"/>
      <c r="N48" s="40"/>
      <c r="O48" s="40"/>
      <c r="P48" s="40"/>
      <c r="Q48" s="40"/>
      <c r="R48" s="40"/>
      <c r="S48" s="40"/>
      <c r="T48" s="40"/>
      <c r="U48" s="40"/>
      <c r="V48" s="40"/>
      <c r="W48" s="40"/>
      <c r="X48" s="40"/>
      <c r="Y48" s="40"/>
      <c r="Z48" s="40"/>
      <c r="AA48" s="40"/>
      <c r="AB48" s="40"/>
      <c r="AC48" s="40"/>
      <c r="AD48" s="40"/>
      <c r="AE48" s="40"/>
      <c r="AF48" s="40"/>
      <c r="AG48" s="40"/>
      <c r="AH48" s="40"/>
      <c r="AI48" s="40"/>
    </row>
    <row r="49" spans="8:35" x14ac:dyDescent="0.25">
      <c r="H49"/>
      <c r="M49" s="40"/>
      <c r="N49" s="40"/>
      <c r="O49" s="40"/>
      <c r="P49" s="40"/>
      <c r="Q49" s="40"/>
      <c r="R49" s="40"/>
      <c r="S49" s="40"/>
      <c r="T49" s="40"/>
      <c r="U49" s="40"/>
      <c r="V49" s="40"/>
      <c r="W49" s="40"/>
      <c r="X49" s="40"/>
      <c r="Y49" s="40"/>
      <c r="Z49" s="40"/>
      <c r="AA49" s="40"/>
      <c r="AB49" s="40"/>
      <c r="AC49" s="40"/>
      <c r="AD49" s="40"/>
      <c r="AE49" s="40"/>
      <c r="AF49" s="40"/>
      <c r="AG49" s="40"/>
      <c r="AH49" s="40"/>
      <c r="AI49" s="40"/>
    </row>
    <row r="50" spans="8:35" ht="36.75" customHeight="1" x14ac:dyDescent="0.25">
      <c r="H50"/>
      <c r="M50" s="40"/>
      <c r="N50" s="40"/>
      <c r="O50" s="40"/>
      <c r="P50" s="40"/>
      <c r="Q50" s="40"/>
      <c r="R50" s="40"/>
      <c r="S50" s="40"/>
      <c r="T50" s="40"/>
      <c r="U50" s="40"/>
      <c r="V50" s="40"/>
      <c r="W50" s="40"/>
      <c r="X50" s="40"/>
      <c r="Y50" s="40"/>
      <c r="Z50" s="40"/>
      <c r="AA50" s="40"/>
      <c r="AB50" s="40"/>
      <c r="AC50" s="40"/>
      <c r="AD50" s="40"/>
      <c r="AE50" s="40"/>
      <c r="AF50" s="40"/>
      <c r="AG50" s="40"/>
      <c r="AH50" s="40"/>
      <c r="AI50" s="40"/>
    </row>
    <row r="51" spans="8:35" x14ac:dyDescent="0.25">
      <c r="H51"/>
      <c r="M51" s="40"/>
      <c r="N51" s="40"/>
      <c r="O51" s="40"/>
      <c r="P51" s="40"/>
      <c r="Q51" s="40"/>
      <c r="R51" s="40"/>
      <c r="S51" s="40"/>
      <c r="T51" s="40"/>
      <c r="U51" s="40"/>
      <c r="V51" s="40"/>
      <c r="W51" s="40"/>
      <c r="X51" s="40"/>
      <c r="Y51" s="40"/>
      <c r="Z51" s="40"/>
      <c r="AA51" s="40"/>
      <c r="AB51" s="40"/>
      <c r="AC51" s="40"/>
      <c r="AD51" s="40"/>
      <c r="AE51" s="40"/>
      <c r="AF51" s="40"/>
      <c r="AG51" s="40"/>
      <c r="AH51" s="40"/>
      <c r="AI51" s="40"/>
    </row>
    <row r="52" spans="8:35" x14ac:dyDescent="0.25">
      <c r="H52"/>
      <c r="M52" s="40"/>
      <c r="N52" s="40"/>
      <c r="O52" s="40"/>
      <c r="P52" s="40"/>
      <c r="Q52" s="40"/>
      <c r="R52" s="40"/>
      <c r="S52" s="40"/>
      <c r="T52" s="40"/>
      <c r="U52" s="40"/>
      <c r="V52" s="40"/>
      <c r="W52" s="40"/>
      <c r="X52" s="40"/>
      <c r="Y52" s="40"/>
      <c r="Z52" s="40"/>
      <c r="AA52" s="40"/>
      <c r="AB52" s="40"/>
      <c r="AC52" s="40"/>
      <c r="AD52" s="40"/>
      <c r="AE52" s="40"/>
      <c r="AF52" s="40"/>
      <c r="AG52" s="40"/>
      <c r="AH52" s="40"/>
      <c r="AI52" s="40"/>
    </row>
    <row r="53" spans="8:35" x14ac:dyDescent="0.25">
      <c r="H53"/>
      <c r="M53" s="40"/>
      <c r="N53" s="40"/>
      <c r="O53" s="40"/>
      <c r="P53" s="40"/>
      <c r="Q53" s="40"/>
      <c r="R53" s="40"/>
      <c r="S53" s="40"/>
      <c r="T53" s="40"/>
      <c r="U53" s="40"/>
      <c r="V53" s="40"/>
      <c r="W53" s="40"/>
      <c r="X53" s="40"/>
      <c r="Y53" s="40"/>
      <c r="Z53" s="40"/>
      <c r="AA53" s="40"/>
      <c r="AB53" s="40"/>
      <c r="AC53" s="40"/>
      <c r="AD53" s="40"/>
      <c r="AE53" s="40"/>
      <c r="AF53" s="40"/>
      <c r="AG53" s="40"/>
      <c r="AH53" s="40"/>
      <c r="AI53" s="40"/>
    </row>
    <row r="54" spans="8:35" x14ac:dyDescent="0.25">
      <c r="H54"/>
      <c r="M54" s="40"/>
      <c r="N54" s="40"/>
      <c r="O54" s="40"/>
      <c r="P54" s="40"/>
      <c r="Q54" s="40"/>
      <c r="R54" s="40"/>
      <c r="S54" s="40"/>
      <c r="T54" s="40"/>
      <c r="U54" s="40"/>
      <c r="V54" s="40"/>
      <c r="W54" s="40"/>
      <c r="X54" s="40"/>
      <c r="Y54" s="40"/>
      <c r="Z54" s="40"/>
      <c r="AA54" s="40"/>
      <c r="AB54" s="40"/>
      <c r="AC54" s="40"/>
      <c r="AD54" s="40"/>
      <c r="AE54" s="40"/>
      <c r="AF54" s="40"/>
      <c r="AG54" s="40"/>
      <c r="AH54" s="40"/>
      <c r="AI54" s="40"/>
    </row>
    <row r="55" spans="8:35" x14ac:dyDescent="0.25">
      <c r="H55"/>
      <c r="M55" s="40"/>
      <c r="N55" s="40"/>
      <c r="O55" s="40"/>
      <c r="P55" s="40"/>
      <c r="Q55" s="40"/>
      <c r="R55" s="40"/>
      <c r="S55" s="40"/>
      <c r="T55" s="40"/>
      <c r="U55" s="40"/>
      <c r="V55" s="40"/>
      <c r="W55" s="40"/>
      <c r="X55" s="40"/>
      <c r="Y55" s="40"/>
      <c r="Z55" s="40"/>
      <c r="AA55" s="40"/>
      <c r="AB55" s="40"/>
      <c r="AC55" s="40"/>
      <c r="AD55" s="40"/>
      <c r="AE55" s="40"/>
      <c r="AF55" s="40"/>
      <c r="AG55" s="40"/>
      <c r="AH55" s="40"/>
      <c r="AI55" s="40"/>
    </row>
    <row r="56" spans="8:35" x14ac:dyDescent="0.25">
      <c r="H56"/>
      <c r="M56" s="40"/>
      <c r="N56" s="40"/>
      <c r="O56" s="40"/>
      <c r="P56" s="40"/>
      <c r="Q56" s="40"/>
      <c r="R56" s="40"/>
      <c r="S56" s="40"/>
      <c r="T56" s="40"/>
      <c r="U56" s="40"/>
      <c r="V56" s="40"/>
      <c r="W56" s="40"/>
      <c r="X56" s="40"/>
      <c r="Y56" s="40"/>
      <c r="Z56" s="40"/>
      <c r="AA56" s="40"/>
      <c r="AB56" s="40"/>
      <c r="AC56" s="40"/>
      <c r="AD56" s="40"/>
      <c r="AE56" s="40"/>
      <c r="AF56" s="40"/>
      <c r="AG56" s="40"/>
      <c r="AH56" s="40"/>
      <c r="AI56" s="40"/>
    </row>
    <row r="57" spans="8:35" x14ac:dyDescent="0.25">
      <c r="M57" s="40"/>
      <c r="N57" s="40"/>
      <c r="O57" s="40"/>
      <c r="P57" s="40"/>
      <c r="Q57" s="40"/>
      <c r="R57" s="40"/>
      <c r="S57" s="40"/>
      <c r="T57" s="40"/>
      <c r="U57" s="40"/>
      <c r="V57" s="40"/>
      <c r="W57" s="40"/>
      <c r="X57" s="40"/>
      <c r="Y57" s="40"/>
      <c r="Z57" s="40"/>
      <c r="AA57" s="40"/>
      <c r="AB57" s="40"/>
      <c r="AC57" s="40"/>
      <c r="AD57" s="40"/>
      <c r="AE57" s="40"/>
      <c r="AF57" s="40"/>
      <c r="AG57" s="40"/>
      <c r="AH57" s="40"/>
      <c r="AI57" s="40"/>
    </row>
    <row r="58" spans="8:35" x14ac:dyDescent="0.25">
      <c r="M58" s="40"/>
      <c r="N58" s="40"/>
      <c r="O58" s="40"/>
      <c r="P58" s="40"/>
      <c r="Q58" s="40"/>
      <c r="R58" s="40"/>
      <c r="S58" s="40"/>
      <c r="T58" s="40"/>
      <c r="U58" s="40"/>
      <c r="V58" s="40"/>
      <c r="W58" s="40"/>
      <c r="X58" s="40"/>
      <c r="Y58" s="40"/>
      <c r="Z58" s="40"/>
      <c r="AA58" s="40"/>
      <c r="AB58" s="40"/>
      <c r="AC58" s="40"/>
      <c r="AD58" s="40"/>
      <c r="AE58" s="40"/>
      <c r="AF58" s="40"/>
      <c r="AG58" s="40"/>
      <c r="AH58" s="40"/>
      <c r="AI58" s="40"/>
    </row>
    <row r="59" spans="8:35" x14ac:dyDescent="0.25">
      <c r="M59" s="40"/>
      <c r="N59" s="40"/>
      <c r="O59" s="40"/>
      <c r="P59" s="40"/>
      <c r="Q59" s="40"/>
      <c r="R59" s="40"/>
      <c r="S59" s="40"/>
      <c r="T59" s="40"/>
      <c r="U59" s="40"/>
      <c r="V59" s="40"/>
      <c r="W59" s="40"/>
      <c r="X59" s="40"/>
      <c r="Y59" s="40"/>
      <c r="Z59" s="40"/>
      <c r="AA59" s="40"/>
      <c r="AB59" s="40"/>
      <c r="AC59" s="40"/>
      <c r="AD59" s="40"/>
      <c r="AE59" s="40"/>
      <c r="AF59" s="40"/>
      <c r="AG59" s="40"/>
      <c r="AH59" s="40"/>
      <c r="AI59" s="40"/>
    </row>
    <row r="60" spans="8:35" x14ac:dyDescent="0.25">
      <c r="M60" s="40"/>
      <c r="N60" s="40"/>
      <c r="O60" s="40"/>
      <c r="P60" s="40"/>
      <c r="Q60" s="40"/>
      <c r="R60" s="40"/>
      <c r="S60" s="40"/>
      <c r="T60" s="40"/>
      <c r="U60" s="40"/>
      <c r="V60" s="40"/>
      <c r="W60" s="40"/>
      <c r="X60" s="40"/>
      <c r="Y60" s="40"/>
      <c r="Z60" s="40"/>
      <c r="AA60" s="40"/>
      <c r="AB60" s="40"/>
      <c r="AC60" s="40"/>
      <c r="AD60" s="40"/>
      <c r="AE60" s="40"/>
      <c r="AF60" s="40"/>
      <c r="AG60" s="40"/>
      <c r="AH60" s="40"/>
      <c r="AI60" s="40"/>
    </row>
    <row r="61" spans="8:35" x14ac:dyDescent="0.25">
      <c r="M61" s="40"/>
      <c r="N61" s="40"/>
      <c r="O61" s="40"/>
      <c r="P61" s="40"/>
      <c r="Q61" s="40"/>
      <c r="R61" s="40"/>
      <c r="S61" s="40"/>
      <c r="T61" s="40"/>
      <c r="U61" s="40"/>
      <c r="V61" s="40"/>
      <c r="W61" s="40"/>
      <c r="X61" s="40"/>
      <c r="Y61" s="40"/>
      <c r="Z61" s="40"/>
      <c r="AA61" s="40"/>
      <c r="AB61" s="40"/>
      <c r="AC61" s="40"/>
      <c r="AD61" s="40"/>
      <c r="AE61" s="40"/>
      <c r="AF61" s="40"/>
      <c r="AG61" s="40"/>
      <c r="AH61" s="40"/>
      <c r="AI61" s="40"/>
    </row>
    <row r="62" spans="8:35" x14ac:dyDescent="0.25">
      <c r="M62" s="40"/>
      <c r="N62" s="40"/>
      <c r="O62" s="40"/>
      <c r="P62" s="40"/>
      <c r="Q62" s="40"/>
      <c r="R62" s="40"/>
      <c r="S62" s="40"/>
      <c r="T62" s="40"/>
      <c r="U62" s="40"/>
      <c r="V62" s="40"/>
      <c r="W62" s="40"/>
      <c r="X62" s="40"/>
      <c r="Y62" s="40"/>
      <c r="Z62" s="40"/>
      <c r="AA62" s="40"/>
      <c r="AB62" s="40"/>
      <c r="AC62" s="40"/>
      <c r="AD62" s="40"/>
      <c r="AE62" s="40"/>
      <c r="AF62" s="40"/>
      <c r="AG62" s="40"/>
      <c r="AH62" s="40"/>
      <c r="AI62" s="40"/>
    </row>
    <row r="63" spans="8:35" x14ac:dyDescent="0.25">
      <c r="M63" s="40"/>
      <c r="N63" s="40"/>
      <c r="O63" s="40"/>
      <c r="P63" s="40"/>
      <c r="Q63" s="40"/>
      <c r="R63" s="40"/>
      <c r="S63" s="40"/>
      <c r="T63" s="40"/>
      <c r="U63" s="40"/>
      <c r="V63" s="40"/>
      <c r="W63" s="40"/>
      <c r="X63" s="40"/>
      <c r="Y63" s="40"/>
      <c r="Z63" s="40"/>
      <c r="AA63" s="40"/>
      <c r="AB63" s="40"/>
      <c r="AC63" s="40"/>
      <c r="AD63" s="40"/>
      <c r="AE63" s="40"/>
      <c r="AF63" s="40"/>
      <c r="AG63" s="40"/>
      <c r="AH63" s="40"/>
      <c r="AI63" s="40"/>
    </row>
    <row r="64" spans="8:35" x14ac:dyDescent="0.25">
      <c r="M64" s="40"/>
      <c r="N64" s="40"/>
      <c r="O64" s="40"/>
      <c r="P64" s="40"/>
      <c r="Q64" s="40"/>
      <c r="R64" s="40"/>
      <c r="S64" s="40"/>
      <c r="T64" s="40"/>
      <c r="U64" s="40"/>
      <c r="V64" s="40"/>
      <c r="W64" s="40"/>
      <c r="X64" s="40"/>
      <c r="Y64" s="40"/>
      <c r="Z64" s="40"/>
      <c r="AA64" s="40"/>
      <c r="AB64" s="40"/>
      <c r="AC64" s="40"/>
      <c r="AD64" s="40"/>
      <c r="AE64" s="40"/>
      <c r="AF64" s="40"/>
      <c r="AG64" s="40"/>
      <c r="AH64" s="40"/>
      <c r="AI64" s="40"/>
    </row>
    <row r="65" spans="13:35" x14ac:dyDescent="0.25">
      <c r="M65" s="40"/>
      <c r="N65" s="40"/>
      <c r="O65" s="40"/>
      <c r="P65" s="40"/>
      <c r="Q65" s="40"/>
      <c r="R65" s="40"/>
      <c r="S65" s="40"/>
      <c r="T65" s="40"/>
      <c r="U65" s="40"/>
      <c r="V65" s="40"/>
      <c r="W65" s="40"/>
      <c r="X65" s="40"/>
      <c r="Y65" s="40"/>
      <c r="Z65" s="40"/>
      <c r="AA65" s="40"/>
      <c r="AB65" s="40"/>
      <c r="AC65" s="40"/>
      <c r="AD65" s="40"/>
      <c r="AE65" s="40"/>
      <c r="AF65" s="40"/>
      <c r="AG65" s="40"/>
      <c r="AH65" s="40"/>
      <c r="AI65" s="40"/>
    </row>
    <row r="66" spans="13:35" x14ac:dyDescent="0.25">
      <c r="M66" s="40"/>
      <c r="N66" s="40"/>
      <c r="O66" s="40"/>
      <c r="P66" s="40"/>
      <c r="Q66" s="40"/>
      <c r="R66" s="40"/>
      <c r="S66" s="40"/>
      <c r="T66" s="40"/>
      <c r="U66" s="40"/>
      <c r="V66" s="40"/>
      <c r="W66" s="40"/>
      <c r="X66" s="40"/>
      <c r="Y66" s="40"/>
      <c r="Z66" s="40"/>
      <c r="AA66" s="40"/>
      <c r="AB66" s="40"/>
      <c r="AC66" s="40"/>
      <c r="AD66" s="40"/>
      <c r="AE66" s="40"/>
      <c r="AF66" s="40"/>
      <c r="AG66" s="40"/>
      <c r="AH66" s="40"/>
      <c r="AI66" s="40"/>
    </row>
    <row r="67" spans="13:35" x14ac:dyDescent="0.25">
      <c r="M67" s="40"/>
      <c r="N67" s="40"/>
      <c r="O67" s="40"/>
      <c r="P67" s="40"/>
      <c r="Q67" s="40"/>
      <c r="R67" s="40"/>
      <c r="S67" s="40"/>
      <c r="T67" s="40"/>
      <c r="U67" s="40"/>
      <c r="V67" s="40"/>
      <c r="W67" s="40"/>
      <c r="X67" s="40"/>
      <c r="Y67" s="40"/>
      <c r="Z67" s="40"/>
      <c r="AA67" s="40"/>
      <c r="AB67" s="40"/>
      <c r="AC67" s="40"/>
      <c r="AD67" s="40"/>
      <c r="AE67" s="40"/>
      <c r="AF67" s="40"/>
      <c r="AG67" s="40"/>
      <c r="AH67" s="40"/>
      <c r="AI67" s="40"/>
    </row>
    <row r="68" spans="13:35" x14ac:dyDescent="0.25">
      <c r="M68" s="40"/>
      <c r="N68" s="40"/>
      <c r="O68" s="40"/>
      <c r="P68" s="40"/>
      <c r="Q68" s="40"/>
      <c r="R68" s="40"/>
      <c r="S68" s="40"/>
      <c r="T68" s="40"/>
      <c r="U68" s="40"/>
      <c r="V68" s="40"/>
      <c r="W68" s="40"/>
      <c r="X68" s="40"/>
      <c r="Y68" s="40"/>
      <c r="Z68" s="40"/>
      <c r="AA68" s="40"/>
      <c r="AB68" s="40"/>
      <c r="AC68" s="40"/>
      <c r="AD68" s="40"/>
      <c r="AE68" s="40"/>
      <c r="AF68" s="40"/>
      <c r="AG68" s="40"/>
      <c r="AH68" s="40"/>
      <c r="AI68" s="40"/>
    </row>
    <row r="69" spans="13:35" x14ac:dyDescent="0.25">
      <c r="M69" s="40"/>
      <c r="N69" s="40"/>
      <c r="O69" s="40"/>
      <c r="P69" s="40"/>
      <c r="Q69" s="40"/>
      <c r="R69" s="40"/>
      <c r="S69" s="40"/>
      <c r="T69" s="40"/>
      <c r="U69" s="40"/>
      <c r="V69" s="40"/>
      <c r="W69" s="40"/>
      <c r="X69" s="40"/>
      <c r="Y69" s="40"/>
      <c r="Z69" s="40"/>
      <c r="AA69" s="40"/>
      <c r="AB69" s="40"/>
      <c r="AC69" s="40"/>
      <c r="AD69" s="40"/>
      <c r="AE69" s="40"/>
      <c r="AF69" s="40"/>
      <c r="AG69" s="40"/>
      <c r="AH69" s="40"/>
      <c r="AI69" s="40"/>
    </row>
    <row r="70" spans="13:35" x14ac:dyDescent="0.25">
      <c r="M70" s="40"/>
      <c r="N70" s="40"/>
      <c r="O70" s="40"/>
      <c r="P70" s="40"/>
      <c r="Q70" s="40"/>
      <c r="R70" s="40"/>
      <c r="S70" s="40"/>
      <c r="T70" s="40"/>
      <c r="U70" s="40"/>
      <c r="V70" s="40"/>
      <c r="W70" s="40"/>
      <c r="X70" s="40"/>
      <c r="Y70" s="40"/>
      <c r="Z70" s="40"/>
      <c r="AA70" s="40"/>
      <c r="AB70" s="40"/>
      <c r="AC70" s="40"/>
      <c r="AD70" s="40"/>
      <c r="AE70" s="40"/>
      <c r="AF70" s="40"/>
      <c r="AG70" s="40"/>
      <c r="AH70" s="40"/>
      <c r="AI70" s="40"/>
    </row>
    <row r="71" spans="13:35" x14ac:dyDescent="0.25">
      <c r="M71" s="40"/>
      <c r="N71" s="40"/>
      <c r="O71" s="40"/>
      <c r="P71" s="40"/>
      <c r="Q71" s="40"/>
      <c r="R71" s="40"/>
      <c r="S71" s="40"/>
      <c r="T71" s="40"/>
      <c r="U71" s="40"/>
      <c r="V71" s="40"/>
      <c r="W71" s="40"/>
      <c r="X71" s="40"/>
      <c r="Y71" s="40"/>
      <c r="Z71" s="40"/>
      <c r="AA71" s="40"/>
      <c r="AB71" s="40"/>
      <c r="AC71" s="40"/>
      <c r="AD71" s="40"/>
      <c r="AE71" s="40"/>
      <c r="AF71" s="40"/>
      <c r="AG71" s="40"/>
      <c r="AH71" s="40"/>
      <c r="AI71" s="40"/>
    </row>
    <row r="72" spans="13:35" x14ac:dyDescent="0.25">
      <c r="M72" s="40"/>
      <c r="N72" s="40"/>
      <c r="O72" s="40"/>
      <c r="P72" s="40"/>
      <c r="Q72" s="40"/>
      <c r="R72" s="40"/>
      <c r="S72" s="40"/>
      <c r="T72" s="40"/>
      <c r="U72" s="40"/>
      <c r="V72" s="40"/>
      <c r="W72" s="40"/>
      <c r="X72" s="40"/>
      <c r="Y72" s="40"/>
      <c r="Z72" s="40"/>
      <c r="AA72" s="40"/>
      <c r="AB72" s="40"/>
      <c r="AC72" s="40"/>
      <c r="AD72" s="40"/>
      <c r="AE72" s="40"/>
      <c r="AF72" s="40"/>
      <c r="AG72" s="40"/>
      <c r="AH72" s="40"/>
      <c r="AI72" s="40"/>
    </row>
    <row r="73" spans="13:35" x14ac:dyDescent="0.25">
      <c r="M73" s="40"/>
      <c r="N73" s="40"/>
      <c r="O73" s="40"/>
      <c r="P73" s="40"/>
      <c r="Q73" s="40"/>
      <c r="R73" s="40"/>
      <c r="S73" s="40"/>
      <c r="T73" s="40"/>
      <c r="U73" s="40"/>
      <c r="V73" s="40"/>
      <c r="W73" s="40"/>
      <c r="X73" s="40"/>
      <c r="Y73" s="40"/>
      <c r="Z73" s="40"/>
      <c r="AA73" s="40"/>
      <c r="AB73" s="40"/>
      <c r="AC73" s="40"/>
      <c r="AD73" s="40"/>
      <c r="AE73" s="40"/>
      <c r="AF73" s="40"/>
      <c r="AG73" s="40"/>
      <c r="AH73" s="40"/>
      <c r="AI73" s="40"/>
    </row>
    <row r="74" spans="13:35" x14ac:dyDescent="0.25">
      <c r="M74" s="40"/>
      <c r="N74" s="40"/>
      <c r="O74" s="40"/>
      <c r="P74" s="40"/>
      <c r="Q74" s="40"/>
      <c r="R74" s="40"/>
      <c r="S74" s="40"/>
      <c r="T74" s="40"/>
      <c r="U74" s="40"/>
      <c r="V74" s="40"/>
      <c r="W74" s="40"/>
      <c r="X74" s="40"/>
      <c r="Y74" s="40"/>
      <c r="Z74" s="40"/>
      <c r="AA74" s="40"/>
      <c r="AB74" s="40"/>
      <c r="AC74" s="40"/>
      <c r="AD74" s="40"/>
      <c r="AE74" s="40"/>
      <c r="AF74" s="40"/>
      <c r="AG74" s="40"/>
      <c r="AH74" s="40"/>
      <c r="AI74" s="40"/>
    </row>
    <row r="75" spans="13:35" x14ac:dyDescent="0.25">
      <c r="M75" s="40"/>
      <c r="N75" s="40"/>
      <c r="O75" s="40"/>
      <c r="P75" s="40"/>
      <c r="Q75" s="40"/>
      <c r="R75" s="40"/>
      <c r="S75" s="40"/>
      <c r="T75" s="40"/>
      <c r="U75" s="40"/>
      <c r="V75" s="40"/>
      <c r="W75" s="40"/>
      <c r="X75" s="40"/>
      <c r="Y75" s="40"/>
      <c r="Z75" s="40"/>
      <c r="AA75" s="40"/>
      <c r="AB75" s="40"/>
      <c r="AC75" s="40"/>
      <c r="AD75" s="40"/>
      <c r="AE75" s="40"/>
      <c r="AF75" s="40"/>
      <c r="AG75" s="40"/>
      <c r="AH75" s="40"/>
      <c r="AI75" s="40"/>
    </row>
    <row r="76" spans="13:35" x14ac:dyDescent="0.25">
      <c r="M76" s="40"/>
      <c r="N76" s="40"/>
      <c r="O76" s="40"/>
      <c r="P76" s="40"/>
      <c r="Q76" s="40"/>
      <c r="R76" s="40"/>
      <c r="S76" s="40"/>
      <c r="T76" s="40"/>
      <c r="U76" s="40"/>
      <c r="V76" s="40"/>
      <c r="W76" s="40"/>
      <c r="X76" s="40"/>
      <c r="Y76" s="40"/>
      <c r="Z76" s="40"/>
      <c r="AA76" s="40"/>
      <c r="AB76" s="40"/>
      <c r="AC76" s="40"/>
      <c r="AD76" s="40"/>
      <c r="AE76" s="40"/>
      <c r="AF76" s="40"/>
      <c r="AG76" s="40"/>
      <c r="AH76" s="40"/>
      <c r="AI76" s="40"/>
    </row>
    <row r="77" spans="13:35" x14ac:dyDescent="0.25">
      <c r="M77" s="40"/>
      <c r="N77" s="40"/>
      <c r="O77" s="40"/>
      <c r="P77" s="40"/>
      <c r="Q77" s="40"/>
      <c r="R77" s="40"/>
      <c r="S77" s="40"/>
      <c r="T77" s="40"/>
      <c r="U77" s="40"/>
      <c r="V77" s="40"/>
      <c r="W77" s="40"/>
      <c r="X77" s="40"/>
      <c r="Y77" s="40"/>
      <c r="Z77" s="40"/>
      <c r="AA77" s="40"/>
      <c r="AB77" s="40"/>
      <c r="AC77" s="40"/>
      <c r="AD77" s="40"/>
      <c r="AE77" s="40"/>
      <c r="AF77" s="40"/>
      <c r="AG77" s="40"/>
      <c r="AH77" s="40"/>
      <c r="AI77" s="40"/>
    </row>
    <row r="78" spans="13:35" x14ac:dyDescent="0.25">
      <c r="M78" s="40"/>
      <c r="N78" s="40"/>
      <c r="O78" s="40"/>
      <c r="P78" s="40"/>
      <c r="Q78" s="40"/>
      <c r="R78" s="40"/>
      <c r="S78" s="40"/>
      <c r="T78" s="40"/>
      <c r="U78" s="40"/>
      <c r="V78" s="40"/>
      <c r="W78" s="40"/>
      <c r="X78" s="40"/>
      <c r="Y78" s="40"/>
      <c r="Z78" s="40"/>
      <c r="AA78" s="40"/>
      <c r="AB78" s="40"/>
      <c r="AC78" s="40"/>
      <c r="AD78" s="40"/>
      <c r="AE78" s="40"/>
      <c r="AF78" s="40"/>
      <c r="AG78" s="40"/>
      <c r="AH78" s="40"/>
      <c r="AI78" s="40"/>
    </row>
    <row r="79" spans="13:35" x14ac:dyDescent="0.25">
      <c r="M79" s="40"/>
      <c r="N79" s="40"/>
      <c r="O79" s="40"/>
      <c r="P79" s="40"/>
      <c r="Q79" s="40"/>
      <c r="R79" s="40"/>
      <c r="S79" s="40"/>
      <c r="T79" s="40"/>
      <c r="U79" s="40"/>
      <c r="V79" s="40"/>
      <c r="W79" s="40"/>
      <c r="X79" s="40"/>
      <c r="Y79" s="40"/>
      <c r="Z79" s="40"/>
      <c r="AA79" s="40"/>
      <c r="AB79" s="40"/>
      <c r="AC79" s="40"/>
      <c r="AD79" s="40"/>
      <c r="AE79" s="40"/>
      <c r="AF79" s="40"/>
      <c r="AG79" s="40"/>
      <c r="AH79" s="40"/>
      <c r="AI79" s="40"/>
    </row>
    <row r="80" spans="13:35" x14ac:dyDescent="0.25">
      <c r="M80" s="40"/>
      <c r="N80" s="40"/>
      <c r="O80" s="40"/>
      <c r="P80" s="40"/>
      <c r="Q80" s="40"/>
      <c r="R80" s="40"/>
      <c r="S80" s="40"/>
      <c r="T80" s="40"/>
      <c r="U80" s="40"/>
      <c r="V80" s="40"/>
      <c r="W80" s="40"/>
      <c r="X80" s="40"/>
      <c r="Y80" s="40"/>
      <c r="Z80" s="40"/>
      <c r="AA80" s="40"/>
      <c r="AB80" s="40"/>
      <c r="AC80" s="40"/>
      <c r="AD80" s="40"/>
      <c r="AE80" s="40"/>
      <c r="AF80" s="40"/>
      <c r="AG80" s="40"/>
      <c r="AH80" s="40"/>
      <c r="AI80" s="40"/>
    </row>
    <row r="81" spans="13:35" x14ac:dyDescent="0.25">
      <c r="M81" s="40"/>
      <c r="N81" s="40"/>
      <c r="O81" s="40"/>
      <c r="P81" s="40"/>
      <c r="Q81" s="40"/>
      <c r="R81" s="40"/>
      <c r="S81" s="40"/>
      <c r="T81" s="40"/>
      <c r="U81" s="40"/>
      <c r="V81" s="40"/>
      <c r="W81" s="40"/>
      <c r="X81" s="40"/>
      <c r="Y81" s="40"/>
      <c r="Z81" s="40"/>
      <c r="AA81" s="40"/>
      <c r="AB81" s="40"/>
      <c r="AC81" s="40"/>
      <c r="AD81" s="40"/>
      <c r="AE81" s="40"/>
      <c r="AF81" s="40"/>
      <c r="AG81" s="40"/>
      <c r="AH81" s="40"/>
      <c r="AI81" s="40"/>
    </row>
    <row r="82" spans="13:35" x14ac:dyDescent="0.25">
      <c r="M82" s="40"/>
      <c r="N82" s="40"/>
      <c r="O82" s="40"/>
      <c r="P82" s="40"/>
      <c r="Q82" s="40"/>
      <c r="R82" s="40"/>
      <c r="S82" s="40"/>
      <c r="T82" s="40"/>
      <c r="U82" s="40"/>
      <c r="V82" s="40"/>
      <c r="W82" s="40"/>
      <c r="X82" s="40"/>
      <c r="Y82" s="40"/>
      <c r="Z82" s="40"/>
      <c r="AA82" s="40"/>
      <c r="AB82" s="40"/>
      <c r="AC82" s="40"/>
      <c r="AD82" s="40"/>
      <c r="AE82" s="40"/>
      <c r="AF82" s="40"/>
      <c r="AG82" s="40"/>
      <c r="AH82" s="40"/>
      <c r="AI82" s="40"/>
    </row>
    <row r="83" spans="13:35" x14ac:dyDescent="0.25">
      <c r="M83" s="40"/>
      <c r="N83" s="40"/>
      <c r="O83" s="40"/>
      <c r="P83" s="40"/>
      <c r="Q83" s="40"/>
      <c r="R83" s="40"/>
      <c r="S83" s="40"/>
      <c r="T83" s="40"/>
      <c r="U83" s="40"/>
      <c r="V83" s="40"/>
      <c r="W83" s="40"/>
      <c r="X83" s="40"/>
      <c r="Y83" s="40"/>
      <c r="Z83" s="40"/>
      <c r="AA83" s="40"/>
      <c r="AB83" s="40"/>
      <c r="AC83" s="40"/>
      <c r="AD83" s="40"/>
      <c r="AE83" s="40"/>
      <c r="AF83" s="40"/>
      <c r="AG83" s="40"/>
      <c r="AH83" s="40"/>
      <c r="AI83" s="40"/>
    </row>
    <row r="84" spans="13:35" x14ac:dyDescent="0.25">
      <c r="M84" s="40"/>
      <c r="N84" s="40"/>
      <c r="O84" s="40"/>
      <c r="P84" s="40"/>
      <c r="Q84" s="40"/>
      <c r="R84" s="40"/>
      <c r="S84" s="40"/>
      <c r="T84" s="40"/>
      <c r="U84" s="40"/>
      <c r="V84" s="40"/>
      <c r="W84" s="40"/>
      <c r="X84" s="40"/>
      <c r="Y84" s="40"/>
      <c r="Z84" s="40"/>
      <c r="AA84" s="40"/>
      <c r="AB84" s="40"/>
      <c r="AC84" s="40"/>
      <c r="AD84" s="40"/>
      <c r="AE84" s="40"/>
      <c r="AF84" s="40"/>
      <c r="AG84" s="40"/>
      <c r="AH84" s="40"/>
      <c r="AI84" s="40"/>
    </row>
    <row r="85" spans="13:35" x14ac:dyDescent="0.25">
      <c r="M85" s="40"/>
      <c r="N85" s="40"/>
      <c r="O85" s="40"/>
      <c r="P85" s="40"/>
      <c r="Q85" s="40"/>
      <c r="R85" s="40"/>
      <c r="S85" s="40"/>
      <c r="T85" s="40"/>
      <c r="U85" s="40"/>
      <c r="V85" s="40"/>
      <c r="W85" s="40"/>
      <c r="X85" s="40"/>
      <c r="Y85" s="40"/>
      <c r="Z85" s="40"/>
      <c r="AA85" s="40"/>
      <c r="AB85" s="40"/>
      <c r="AC85" s="40"/>
      <c r="AD85" s="40"/>
      <c r="AE85" s="40"/>
      <c r="AF85" s="40"/>
      <c r="AG85" s="40"/>
      <c r="AH85" s="40"/>
      <c r="AI85" s="40"/>
    </row>
    <row r="86" spans="13:35" x14ac:dyDescent="0.25">
      <c r="M86" s="40"/>
      <c r="N86" s="40"/>
      <c r="O86" s="40"/>
      <c r="P86" s="40"/>
      <c r="Q86" s="40"/>
      <c r="R86" s="40"/>
      <c r="S86" s="40"/>
      <c r="T86" s="40"/>
      <c r="U86" s="40"/>
      <c r="V86" s="40"/>
      <c r="W86" s="40"/>
      <c r="X86" s="40"/>
      <c r="Y86" s="40"/>
      <c r="Z86" s="40"/>
      <c r="AA86" s="40"/>
      <c r="AB86" s="40"/>
      <c r="AC86" s="40"/>
      <c r="AD86" s="40"/>
      <c r="AE86" s="40"/>
      <c r="AF86" s="40"/>
      <c r="AG86" s="40"/>
      <c r="AH86" s="40"/>
      <c r="AI86" s="40"/>
    </row>
    <row r="87" spans="13:35" x14ac:dyDescent="0.25">
      <c r="M87" s="40"/>
      <c r="N87" s="40"/>
      <c r="O87" s="40"/>
      <c r="P87" s="40"/>
      <c r="Q87" s="40"/>
      <c r="R87" s="40"/>
      <c r="S87" s="40"/>
      <c r="T87" s="40"/>
      <c r="U87" s="40"/>
      <c r="V87" s="40"/>
      <c r="W87" s="40"/>
      <c r="X87" s="40"/>
      <c r="Y87" s="40"/>
      <c r="Z87" s="40"/>
      <c r="AA87" s="40"/>
      <c r="AB87" s="40"/>
      <c r="AC87" s="40"/>
      <c r="AD87" s="40"/>
      <c r="AE87" s="40"/>
      <c r="AF87" s="40"/>
      <c r="AG87" s="40"/>
      <c r="AH87" s="40"/>
      <c r="AI87" s="40"/>
    </row>
    <row r="88" spans="13:35" x14ac:dyDescent="0.25">
      <c r="M88" s="40"/>
      <c r="N88" s="40"/>
      <c r="O88" s="40"/>
      <c r="P88" s="40"/>
      <c r="Q88" s="40"/>
      <c r="R88" s="40"/>
      <c r="S88" s="40"/>
      <c r="T88" s="40"/>
      <c r="U88" s="40"/>
      <c r="V88" s="40"/>
      <c r="W88" s="40"/>
      <c r="X88" s="40"/>
      <c r="Y88" s="40"/>
      <c r="Z88" s="40"/>
      <c r="AA88" s="40"/>
      <c r="AB88" s="40"/>
      <c r="AC88" s="40"/>
      <c r="AD88" s="40"/>
      <c r="AE88" s="40"/>
      <c r="AF88" s="40"/>
      <c r="AG88" s="40"/>
      <c r="AH88" s="40"/>
      <c r="AI88" s="40"/>
    </row>
    <row r="89" spans="13:35" x14ac:dyDescent="0.25">
      <c r="M89" s="40"/>
      <c r="N89" s="40"/>
      <c r="O89" s="40"/>
      <c r="P89" s="40"/>
      <c r="Q89" s="40"/>
      <c r="R89" s="40"/>
      <c r="S89" s="40"/>
      <c r="T89" s="40"/>
      <c r="U89" s="40"/>
      <c r="V89" s="40"/>
      <c r="W89" s="40"/>
      <c r="X89" s="40"/>
      <c r="Y89" s="40"/>
      <c r="Z89" s="40"/>
      <c r="AA89" s="40"/>
      <c r="AB89" s="40"/>
      <c r="AC89" s="40"/>
      <c r="AD89" s="40"/>
      <c r="AE89" s="40"/>
      <c r="AF89" s="40"/>
      <c r="AG89" s="40"/>
      <c r="AH89" s="40"/>
      <c r="AI89" s="40"/>
    </row>
    <row r="90" spans="13:35" x14ac:dyDescent="0.25">
      <c r="M90" s="40"/>
      <c r="N90" s="40"/>
      <c r="O90" s="40"/>
      <c r="P90" s="40"/>
      <c r="Q90" s="40"/>
      <c r="R90" s="40"/>
      <c r="S90" s="40"/>
      <c r="T90" s="40"/>
      <c r="U90" s="40"/>
      <c r="V90" s="40"/>
      <c r="W90" s="40"/>
      <c r="X90" s="40"/>
      <c r="Y90" s="40"/>
      <c r="Z90" s="40"/>
      <c r="AA90" s="40"/>
      <c r="AB90" s="40"/>
      <c r="AC90" s="40"/>
      <c r="AD90" s="40"/>
      <c r="AE90" s="40"/>
      <c r="AF90" s="40"/>
      <c r="AG90" s="40"/>
      <c r="AH90" s="40"/>
      <c r="AI90" s="40"/>
    </row>
    <row r="91" spans="13:35" x14ac:dyDescent="0.25">
      <c r="M91" s="40"/>
      <c r="N91" s="40"/>
      <c r="O91" s="40"/>
      <c r="P91" s="40"/>
      <c r="Q91" s="40"/>
      <c r="R91" s="40"/>
      <c r="S91" s="40"/>
      <c r="T91" s="40"/>
      <c r="U91" s="40"/>
      <c r="V91" s="40"/>
      <c r="W91" s="40"/>
      <c r="X91" s="40"/>
      <c r="Y91" s="40"/>
      <c r="Z91" s="40"/>
      <c r="AA91" s="40"/>
      <c r="AB91" s="40"/>
      <c r="AC91" s="40"/>
      <c r="AD91" s="40"/>
      <c r="AE91" s="40"/>
      <c r="AF91" s="40"/>
      <c r="AG91" s="40"/>
      <c r="AH91" s="40"/>
      <c r="AI91" s="40"/>
    </row>
    <row r="92" spans="13:35" x14ac:dyDescent="0.25">
      <c r="M92" s="40"/>
      <c r="N92" s="40"/>
      <c r="O92" s="40"/>
      <c r="P92" s="40"/>
      <c r="Q92" s="40"/>
      <c r="R92" s="40"/>
      <c r="S92" s="40"/>
      <c r="T92" s="40"/>
      <c r="U92" s="40"/>
      <c r="V92" s="40"/>
      <c r="W92" s="40"/>
      <c r="X92" s="40"/>
      <c r="Y92" s="40"/>
      <c r="Z92" s="40"/>
      <c r="AA92" s="40"/>
      <c r="AB92" s="40"/>
      <c r="AC92" s="40"/>
      <c r="AD92" s="40"/>
      <c r="AE92" s="40"/>
      <c r="AF92" s="40"/>
      <c r="AG92" s="40"/>
      <c r="AH92" s="40"/>
      <c r="AI92" s="40"/>
    </row>
    <row r="93" spans="13:35" x14ac:dyDescent="0.25">
      <c r="M93" s="40"/>
      <c r="N93" s="40"/>
      <c r="O93" s="40"/>
      <c r="P93" s="40"/>
      <c r="Q93" s="40"/>
      <c r="R93" s="40"/>
      <c r="S93" s="40"/>
      <c r="T93" s="40"/>
      <c r="U93" s="40"/>
      <c r="V93" s="40"/>
      <c r="W93" s="40"/>
      <c r="X93" s="40"/>
      <c r="Y93" s="40"/>
      <c r="Z93" s="40"/>
      <c r="AA93" s="40"/>
      <c r="AB93" s="40"/>
      <c r="AC93" s="40"/>
      <c r="AD93" s="40"/>
      <c r="AE93" s="40"/>
      <c r="AF93" s="40"/>
      <c r="AG93" s="40"/>
      <c r="AH93" s="40"/>
      <c r="AI93" s="40"/>
    </row>
    <row r="94" spans="13:35" x14ac:dyDescent="0.25">
      <c r="M94" s="40"/>
      <c r="N94" s="40"/>
      <c r="O94" s="40"/>
      <c r="P94" s="40"/>
      <c r="Q94" s="40"/>
      <c r="R94" s="40"/>
      <c r="S94" s="40"/>
      <c r="T94" s="40"/>
      <c r="U94" s="40"/>
      <c r="V94" s="40"/>
      <c r="W94" s="40"/>
      <c r="X94" s="40"/>
      <c r="Y94" s="40"/>
      <c r="Z94" s="40"/>
      <c r="AA94" s="40"/>
      <c r="AB94" s="40"/>
      <c r="AC94" s="40"/>
      <c r="AD94" s="40"/>
      <c r="AE94" s="40"/>
      <c r="AF94" s="40"/>
      <c r="AG94" s="40"/>
      <c r="AH94" s="40"/>
      <c r="AI94" s="40"/>
    </row>
    <row r="95" spans="13:35" x14ac:dyDescent="0.25">
      <c r="M95" s="40"/>
      <c r="N95" s="40"/>
      <c r="O95" s="40"/>
      <c r="P95" s="40"/>
      <c r="Q95" s="40"/>
      <c r="R95" s="40"/>
      <c r="S95" s="40"/>
      <c r="T95" s="40"/>
      <c r="U95" s="40"/>
      <c r="V95" s="40"/>
      <c r="W95" s="40"/>
      <c r="X95" s="40"/>
      <c r="Y95" s="40"/>
      <c r="Z95" s="40"/>
      <c r="AA95" s="40"/>
      <c r="AB95" s="40"/>
      <c r="AC95" s="40"/>
      <c r="AD95" s="40"/>
      <c r="AE95" s="40"/>
      <c r="AF95" s="40"/>
      <c r="AG95" s="40"/>
      <c r="AH95" s="40"/>
      <c r="AI95" s="40"/>
    </row>
    <row r="96" spans="13:35" x14ac:dyDescent="0.25">
      <c r="M96" s="40"/>
      <c r="N96" s="40"/>
      <c r="O96" s="40"/>
      <c r="P96" s="40"/>
      <c r="Q96" s="40"/>
      <c r="R96" s="40"/>
      <c r="S96" s="40"/>
      <c r="T96" s="40"/>
      <c r="U96" s="40"/>
      <c r="V96" s="40"/>
      <c r="W96" s="40"/>
      <c r="X96" s="40"/>
      <c r="Y96" s="40"/>
      <c r="Z96" s="40"/>
      <c r="AA96" s="40"/>
      <c r="AB96" s="40"/>
      <c r="AC96" s="40"/>
      <c r="AD96" s="40"/>
      <c r="AE96" s="40"/>
      <c r="AF96" s="40"/>
      <c r="AG96" s="40"/>
      <c r="AH96" s="40"/>
      <c r="AI96" s="40"/>
    </row>
    <row r="97" spans="13:35" x14ac:dyDescent="0.25">
      <c r="M97" s="40"/>
      <c r="N97" s="40"/>
      <c r="O97" s="40"/>
      <c r="P97" s="40"/>
      <c r="Q97" s="40"/>
      <c r="R97" s="40"/>
      <c r="S97" s="40"/>
      <c r="T97" s="40"/>
      <c r="U97" s="40"/>
      <c r="V97" s="40"/>
      <c r="W97" s="40"/>
      <c r="X97" s="40"/>
      <c r="Y97" s="40"/>
      <c r="Z97" s="40"/>
      <c r="AA97" s="40"/>
      <c r="AB97" s="40"/>
      <c r="AC97" s="40"/>
      <c r="AD97" s="40"/>
      <c r="AE97" s="40"/>
      <c r="AF97" s="40"/>
      <c r="AG97" s="40"/>
      <c r="AH97" s="40"/>
      <c r="AI97" s="40"/>
    </row>
    <row r="98" spans="13:35" x14ac:dyDescent="0.25">
      <c r="M98" s="40"/>
      <c r="N98" s="40"/>
      <c r="O98" s="40"/>
      <c r="P98" s="40"/>
      <c r="Q98" s="40"/>
      <c r="R98" s="40"/>
      <c r="S98" s="40"/>
      <c r="T98" s="40"/>
      <c r="U98" s="40"/>
      <c r="V98" s="40"/>
      <c r="W98" s="40"/>
      <c r="X98" s="40"/>
      <c r="Y98" s="40"/>
      <c r="Z98" s="40"/>
      <c r="AA98" s="40"/>
      <c r="AB98" s="40"/>
      <c r="AC98" s="40"/>
      <c r="AD98" s="40"/>
      <c r="AE98" s="40"/>
      <c r="AF98" s="40"/>
      <c r="AG98" s="40"/>
      <c r="AH98" s="40"/>
      <c r="AI98" s="40"/>
    </row>
    <row r="99" spans="13:35" x14ac:dyDescent="0.25">
      <c r="M99" s="40"/>
      <c r="N99" s="40"/>
      <c r="O99" s="40"/>
      <c r="P99" s="40"/>
      <c r="Q99" s="40"/>
      <c r="R99" s="40"/>
      <c r="S99" s="40"/>
      <c r="T99" s="40"/>
      <c r="U99" s="40"/>
      <c r="V99" s="40"/>
      <c r="W99" s="40"/>
      <c r="X99" s="40"/>
      <c r="Y99" s="40"/>
      <c r="Z99" s="40"/>
      <c r="AA99" s="40"/>
      <c r="AB99" s="40"/>
      <c r="AC99" s="40"/>
      <c r="AD99" s="40"/>
      <c r="AE99" s="40"/>
      <c r="AF99" s="40"/>
      <c r="AG99" s="40"/>
      <c r="AH99" s="40"/>
      <c r="AI99" s="40"/>
    </row>
    <row r="100" spans="13:35" x14ac:dyDescent="0.25">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row>
    <row r="101" spans="13:35" x14ac:dyDescent="0.25">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row>
    <row r="102" spans="13:35" x14ac:dyDescent="0.25">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row>
    <row r="103" spans="13:35" x14ac:dyDescent="0.25">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row>
    <row r="104" spans="13:35" x14ac:dyDescent="0.25">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row>
    <row r="105" spans="13:35" x14ac:dyDescent="0.25">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row>
    <row r="106" spans="13:35" x14ac:dyDescent="0.25">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row>
    <row r="107" spans="13:35" x14ac:dyDescent="0.25">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row>
    <row r="108" spans="13:35" x14ac:dyDescent="0.25">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row>
    <row r="109" spans="13:35" x14ac:dyDescent="0.25">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row>
    <row r="110" spans="13:35" x14ac:dyDescent="0.25">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row>
    <row r="111" spans="13:35" x14ac:dyDescent="0.25">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row>
    <row r="112" spans="13:35" x14ac:dyDescent="0.25">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row>
    <row r="113" spans="13:35" x14ac:dyDescent="0.25">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row>
    <row r="114" spans="13:35" x14ac:dyDescent="0.25">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row>
    <row r="115" spans="13:35" x14ac:dyDescent="0.25">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row>
    <row r="116" spans="13:35" x14ac:dyDescent="0.25">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row>
    <row r="117" spans="13:35" x14ac:dyDescent="0.25">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row>
    <row r="118" spans="13:35" x14ac:dyDescent="0.25">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row>
    <row r="119" spans="13:35" x14ac:dyDescent="0.25">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row>
    <row r="120" spans="13:35" x14ac:dyDescent="0.25">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row>
    <row r="121" spans="13:35" x14ac:dyDescent="0.25">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row>
    <row r="122" spans="13:35" x14ac:dyDescent="0.25">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row>
    <row r="123" spans="13:35" x14ac:dyDescent="0.25">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row>
    <row r="124" spans="13:35" x14ac:dyDescent="0.25">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row>
    <row r="125" spans="13:35" x14ac:dyDescent="0.25">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row>
    <row r="126" spans="13:35" x14ac:dyDescent="0.25">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row>
    <row r="127" spans="13:35" x14ac:dyDescent="0.25">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row>
    <row r="128" spans="13:35" x14ac:dyDescent="0.25">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row>
    <row r="129" spans="13:35" x14ac:dyDescent="0.25">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row>
    <row r="130" spans="13:35" x14ac:dyDescent="0.25">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row>
    <row r="131" spans="13:35" x14ac:dyDescent="0.25">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spans="13:35" x14ac:dyDescent="0.25">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spans="13:35" x14ac:dyDescent="0.25">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spans="13:35" x14ac:dyDescent="0.25">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13:35" x14ac:dyDescent="0.25">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13:35" x14ac:dyDescent="0.25">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spans="13:35" x14ac:dyDescent="0.25">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spans="13:35" x14ac:dyDescent="0.25">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spans="13:35" x14ac:dyDescent="0.25">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spans="13:35" x14ac:dyDescent="0.25">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spans="13:35" x14ac:dyDescent="0.25">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spans="13:35" x14ac:dyDescent="0.25">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spans="13:35" x14ac:dyDescent="0.25">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spans="13:35" x14ac:dyDescent="0.25">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spans="13:35" x14ac:dyDescent="0.25">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spans="13:35" x14ac:dyDescent="0.25">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spans="13:35" x14ac:dyDescent="0.25">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spans="13:35" x14ac:dyDescent="0.25">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spans="13:35" x14ac:dyDescent="0.25">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spans="13:35" x14ac:dyDescent="0.25">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spans="13:35" x14ac:dyDescent="0.25">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spans="13:35" x14ac:dyDescent="0.25">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spans="13:35" x14ac:dyDescent="0.25">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spans="13:35" x14ac:dyDescent="0.25">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spans="13:35" x14ac:dyDescent="0.25">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spans="13:35" x14ac:dyDescent="0.25">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spans="13:35" x14ac:dyDescent="0.25">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spans="13:35" x14ac:dyDescent="0.25">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spans="13:35" x14ac:dyDescent="0.25">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spans="13:35" x14ac:dyDescent="0.25">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spans="13:35" x14ac:dyDescent="0.25">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spans="13:35" x14ac:dyDescent="0.25">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spans="13:35" x14ac:dyDescent="0.25">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spans="13:35" x14ac:dyDescent="0.25">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spans="13:35" x14ac:dyDescent="0.25">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spans="13:35" x14ac:dyDescent="0.25">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spans="13:35" x14ac:dyDescent="0.25">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spans="13:35" x14ac:dyDescent="0.25">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spans="13:35" x14ac:dyDescent="0.25">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spans="13:35" x14ac:dyDescent="0.25">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spans="13:35" x14ac:dyDescent="0.25">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spans="13:35" x14ac:dyDescent="0.25">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spans="13:35" x14ac:dyDescent="0.25">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spans="13:35" x14ac:dyDescent="0.25">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spans="13:35" x14ac:dyDescent="0.25">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spans="13:35" x14ac:dyDescent="0.25">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spans="13:35" x14ac:dyDescent="0.25">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spans="13:35" x14ac:dyDescent="0.25">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spans="13:35" x14ac:dyDescent="0.25">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row r="180" spans="13:35" x14ac:dyDescent="0.25">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row>
    <row r="181" spans="13:35" x14ac:dyDescent="0.25">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row>
    <row r="182" spans="13:35" x14ac:dyDescent="0.25">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row>
    <row r="183" spans="13:35" x14ac:dyDescent="0.25">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row>
    <row r="184" spans="13:35" x14ac:dyDescent="0.25">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row>
    <row r="185" spans="13:35" x14ac:dyDescent="0.25">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row>
    <row r="186" spans="13:35" x14ac:dyDescent="0.25">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row>
    <row r="187" spans="13:35" x14ac:dyDescent="0.25">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row>
    <row r="188" spans="13:35" x14ac:dyDescent="0.25">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row>
    <row r="189" spans="13:35" x14ac:dyDescent="0.25">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row>
    <row r="190" spans="13:35" x14ac:dyDescent="0.25">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row>
    <row r="191" spans="13:35" x14ac:dyDescent="0.25">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row>
    <row r="192" spans="13:35" x14ac:dyDescent="0.25">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row>
    <row r="193" spans="13:35" x14ac:dyDescent="0.25">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row>
    <row r="194" spans="13:35" x14ac:dyDescent="0.25">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row>
    <row r="195" spans="13:35" x14ac:dyDescent="0.25">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row>
    <row r="196" spans="13:35" x14ac:dyDescent="0.25">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row>
    <row r="197" spans="13:35" x14ac:dyDescent="0.25">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row>
    <row r="198" spans="13:35" x14ac:dyDescent="0.25">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row>
    <row r="199" spans="13:35" x14ac:dyDescent="0.25">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row>
    <row r="200" spans="13:35" x14ac:dyDescent="0.25">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row>
    <row r="201" spans="13:35" x14ac:dyDescent="0.25">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row>
    <row r="202" spans="13:35" x14ac:dyDescent="0.25">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row>
    <row r="203" spans="13:35" x14ac:dyDescent="0.25">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row>
    <row r="204" spans="13:35" x14ac:dyDescent="0.25">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row>
    <row r="205" spans="13:35" x14ac:dyDescent="0.25">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row>
    <row r="206" spans="13:35" x14ac:dyDescent="0.25">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row>
    <row r="207" spans="13:35" x14ac:dyDescent="0.25">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row>
    <row r="208" spans="13:35" x14ac:dyDescent="0.25">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row>
    <row r="209" spans="2:35" x14ac:dyDescent="0.25">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row>
    <row r="210" spans="2:35" x14ac:dyDescent="0.25">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row>
    <row r="211" spans="2:35" ht="37.5" customHeight="1" x14ac:dyDescent="0.35">
      <c r="B211" s="27"/>
      <c r="C211" s="29"/>
      <c r="D211" s="29"/>
      <c r="E211" s="29"/>
      <c r="F211" s="29"/>
      <c r="G211" s="29"/>
      <c r="H211" s="29"/>
      <c r="I211" s="30"/>
      <c r="J211" s="3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row>
    <row r="212" spans="2:35" ht="28.5" x14ac:dyDescent="0.45">
      <c r="B212" s="28"/>
      <c r="C212" s="29"/>
      <c r="D212" s="29"/>
      <c r="E212" s="29"/>
      <c r="F212" s="29"/>
      <c r="G212" s="29"/>
      <c r="H212" s="29"/>
      <c r="I212" s="30"/>
      <c r="J212" s="31"/>
      <c r="K212" s="26"/>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row>
    <row r="213" spans="2:35" x14ac:dyDescent="0.25">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row>
    <row r="214" spans="2:35" x14ac:dyDescent="0.25">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row>
    <row r="215" spans="2:35" x14ac:dyDescent="0.25">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row>
    <row r="216" spans="2:35" x14ac:dyDescent="0.25">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row>
    <row r="217" spans="2:35" x14ac:dyDescent="0.25">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row>
    <row r="218" spans="2:35" x14ac:dyDescent="0.25">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row>
    <row r="219" spans="2:35" x14ac:dyDescent="0.25">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row>
    <row r="220" spans="2:35" x14ac:dyDescent="0.25">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row>
    <row r="221" spans="2:35" x14ac:dyDescent="0.25">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row>
    <row r="222" spans="2:35" x14ac:dyDescent="0.25">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row>
    <row r="223" spans="2:35" x14ac:dyDescent="0.25">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row>
    <row r="224" spans="2:35" x14ac:dyDescent="0.25">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row>
    <row r="225" spans="13:35" x14ac:dyDescent="0.25">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row>
    <row r="226" spans="13:35" x14ac:dyDescent="0.25">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row>
    <row r="227" spans="13:35" x14ac:dyDescent="0.25">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row>
    <row r="228" spans="13:35" x14ac:dyDescent="0.25">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row>
    <row r="229" spans="13:35" x14ac:dyDescent="0.25">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row>
    <row r="230" spans="13:35" x14ac:dyDescent="0.25">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row>
    <row r="231" spans="13:35" x14ac:dyDescent="0.25">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row>
    <row r="232" spans="13:35" x14ac:dyDescent="0.25">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row>
    <row r="233" spans="13:35" x14ac:dyDescent="0.25">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row>
    <row r="234" spans="13:35" x14ac:dyDescent="0.25">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row>
    <row r="235" spans="13:35" x14ac:dyDescent="0.25">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row>
    <row r="236" spans="13:35" x14ac:dyDescent="0.25">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row>
    <row r="237" spans="13:35" x14ac:dyDescent="0.25">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row>
    <row r="238" spans="13:35" x14ac:dyDescent="0.25">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row>
    <row r="239" spans="13:35" x14ac:dyDescent="0.25">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row>
    <row r="240" spans="13:35" x14ac:dyDescent="0.25">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row>
    <row r="241" spans="13:35" x14ac:dyDescent="0.25">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row>
    <row r="242" spans="13:35" x14ac:dyDescent="0.25">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row>
    <row r="243" spans="13:35" x14ac:dyDescent="0.25">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row>
    <row r="244" spans="13:35" x14ac:dyDescent="0.25">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row>
    <row r="245" spans="13:35" x14ac:dyDescent="0.25">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row>
    <row r="246" spans="13:35" x14ac:dyDescent="0.25">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row>
    <row r="247" spans="13:35" x14ac:dyDescent="0.25">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row>
    <row r="248" spans="13:35" x14ac:dyDescent="0.25">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row>
    <row r="249" spans="13:35" x14ac:dyDescent="0.25">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row>
    <row r="250" spans="13:35" x14ac:dyDescent="0.25">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row>
    <row r="251" spans="13:35" x14ac:dyDescent="0.25">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spans="13:35" x14ac:dyDescent="0.25">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spans="13:35" x14ac:dyDescent="0.25">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spans="13:35" x14ac:dyDescent="0.25">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row>
    <row r="255" spans="13:35" x14ac:dyDescent="0.25">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row>
    <row r="256" spans="13:35" x14ac:dyDescent="0.25">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row>
    <row r="257" spans="13:35" x14ac:dyDescent="0.25">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row>
    <row r="258" spans="13:35" x14ac:dyDescent="0.25">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row>
    <row r="259" spans="13:35" x14ac:dyDescent="0.25">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row>
    <row r="260" spans="13:35" x14ac:dyDescent="0.25">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row>
    <row r="261" spans="13:35" x14ac:dyDescent="0.25">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row>
    <row r="262" spans="13:35" x14ac:dyDescent="0.25">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row>
    <row r="263" spans="13:35" x14ac:dyDescent="0.25">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row>
    <row r="264" spans="13:35" x14ac:dyDescent="0.25">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row>
    <row r="265" spans="13:35" x14ac:dyDescent="0.25">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row>
    <row r="266" spans="13:35" x14ac:dyDescent="0.25">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row>
    <row r="267" spans="13:35" x14ac:dyDescent="0.25">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row>
    <row r="268" spans="13:35" x14ac:dyDescent="0.25">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row>
    <row r="269" spans="13:35" x14ac:dyDescent="0.25">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row>
    <row r="270" spans="13:35" x14ac:dyDescent="0.25">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row>
    <row r="271" spans="13:35" x14ac:dyDescent="0.25">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row>
    <row r="272" spans="13:35" x14ac:dyDescent="0.25">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row>
    <row r="273" spans="13:35" x14ac:dyDescent="0.25">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row>
    <row r="274" spans="13:35" x14ac:dyDescent="0.25">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row>
    <row r="275" spans="13:35" x14ac:dyDescent="0.25">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row>
    <row r="276" spans="13:35" x14ac:dyDescent="0.25">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row>
    <row r="277" spans="13:35" x14ac:dyDescent="0.25">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row>
    <row r="278" spans="13:35" x14ac:dyDescent="0.25">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row>
    <row r="279" spans="13:35" x14ac:dyDescent="0.25">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row>
    <row r="280" spans="13:35" x14ac:dyDescent="0.25">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row>
    <row r="281" spans="13:35" x14ac:dyDescent="0.25">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row>
    <row r="282" spans="13:35" x14ac:dyDescent="0.25">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row>
    <row r="283" spans="13:35" x14ac:dyDescent="0.25">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row>
    <row r="284" spans="13:35" x14ac:dyDescent="0.25">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row>
    <row r="285" spans="13:35" x14ac:dyDescent="0.25">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row>
    <row r="286" spans="13:35" x14ac:dyDescent="0.25">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row>
    <row r="287" spans="13:35" x14ac:dyDescent="0.25">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row>
    <row r="288" spans="13:35" x14ac:dyDescent="0.25">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row>
    <row r="289" spans="13:35" x14ac:dyDescent="0.25">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row>
    <row r="290" spans="13:35" x14ac:dyDescent="0.25">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row>
    <row r="291" spans="13:35" x14ac:dyDescent="0.25">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row>
    <row r="292" spans="13:35" x14ac:dyDescent="0.25">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row>
    <row r="293" spans="13:35" x14ac:dyDescent="0.25">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row>
    <row r="294" spans="13:35" x14ac:dyDescent="0.25">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row>
    <row r="295" spans="13:35" x14ac:dyDescent="0.25">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row>
    <row r="296" spans="13:35" x14ac:dyDescent="0.25">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row>
    <row r="297" spans="13:35" x14ac:dyDescent="0.25">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row>
    <row r="298" spans="13:35" x14ac:dyDescent="0.25">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row>
    <row r="299" spans="13:35" x14ac:dyDescent="0.25">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row>
    <row r="300" spans="13:35" x14ac:dyDescent="0.25">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row>
    <row r="301" spans="13:35" x14ac:dyDescent="0.25">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row>
    <row r="302" spans="13:35" x14ac:dyDescent="0.25">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row>
    <row r="303" spans="13:35" x14ac:dyDescent="0.25">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row>
    <row r="304" spans="13:35" x14ac:dyDescent="0.25">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row>
    <row r="305" spans="3:35" x14ac:dyDescent="0.25">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row>
    <row r="306" spans="3:35" x14ac:dyDescent="0.25">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row>
    <row r="307" spans="3:35" x14ac:dyDescent="0.25">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row>
    <row r="308" spans="3:35" x14ac:dyDescent="0.25">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row>
    <row r="309" spans="3:35" x14ac:dyDescent="0.25">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row>
    <row r="310" spans="3:35" x14ac:dyDescent="0.25">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row>
    <row r="311" spans="3:35" x14ac:dyDescent="0.25">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row>
    <row r="312" spans="3:35" ht="9" customHeight="1" x14ac:dyDescent="0.25">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row>
    <row r="313" spans="3:35" ht="31.5" x14ac:dyDescent="0.5">
      <c r="C313" s="109" t="s">
        <v>167</v>
      </c>
      <c r="D313" s="109"/>
      <c r="E313" s="109"/>
      <c r="F313" s="80">
        <v>676</v>
      </c>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row>
    <row r="314" spans="3:35" x14ac:dyDescent="0.25">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row>
    <row r="316" spans="3:35" x14ac:dyDescent="0.25">
      <c r="C316"/>
    </row>
    <row r="317" spans="3:35" x14ac:dyDescent="0.25">
      <c r="C317"/>
    </row>
    <row r="318" spans="3:35" x14ac:dyDescent="0.25">
      <c r="C318"/>
    </row>
    <row r="319" spans="3:35" x14ac:dyDescent="0.25">
      <c r="C319"/>
    </row>
    <row r="320" spans="3:35" x14ac:dyDescent="0.25">
      <c r="C320"/>
    </row>
    <row r="323" spans="3:3" x14ac:dyDescent="0.25">
      <c r="C323"/>
    </row>
    <row r="324" spans="3:3" x14ac:dyDescent="0.25">
      <c r="C324"/>
    </row>
    <row r="325" spans="3:3" x14ac:dyDescent="0.25">
      <c r="C325"/>
    </row>
  </sheetData>
  <mergeCells count="2">
    <mergeCell ref="C313:E313"/>
    <mergeCell ref="A1:I1"/>
  </mergeCells>
  <printOptions horizontalCentered="1"/>
  <pageMargins left="0.1484375" right="0.23622047244094491" top="0.74803149606299213" bottom="0.74803149606299213" header="0.31496062992125984" footer="0.31496062992125984"/>
  <pageSetup scale="30" orientation="landscape" r:id="rId2"/>
  <headerFooter>
    <oddHeader>&amp;L&amp;G&amp;R&amp;"AkzidenzGrotesk,Normal"&amp;28Autoridad  Municipal de Mejora Regulatoria</oddHeader>
  </headerFooter>
  <drawing r:id="rId3"/>
  <legacyDrawingHF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6B39B-EADE-45F4-A736-0EA25DE50709}">
  <sheetPr>
    <tabColor rgb="FF832A2C"/>
  </sheetPr>
  <dimension ref="A1:ANW596"/>
  <sheetViews>
    <sheetView showWhiteSpace="0" zoomScale="40" zoomScaleNormal="40" zoomScalePageLayoutView="50" workbookViewId="0">
      <selection activeCell="B16" sqref="B16"/>
    </sheetView>
  </sheetViews>
  <sheetFormatPr baseColWidth="10" defaultRowHeight="15" x14ac:dyDescent="0.25"/>
  <cols>
    <col min="1" max="1" width="12" style="1" customWidth="1"/>
    <col min="2" max="2" width="176" customWidth="1"/>
    <col min="3" max="3" width="31.7109375" style="1" customWidth="1"/>
    <col min="4" max="4" width="30.42578125" style="1" customWidth="1"/>
    <col min="5" max="5" width="18.7109375" style="1" customWidth="1"/>
    <col min="6" max="6" width="23.42578125" style="1" customWidth="1"/>
    <col min="7" max="7" width="26.5703125" style="1" customWidth="1"/>
    <col min="8" max="8" width="28" style="128" hidden="1" customWidth="1"/>
    <col min="9" max="9" width="23.85546875" bestFit="1" customWidth="1"/>
    <col min="10" max="10" width="22.28515625" bestFit="1" customWidth="1"/>
    <col min="11" max="11" width="21.85546875" customWidth="1"/>
    <col min="12" max="12" width="19.42578125" customWidth="1"/>
    <col min="13" max="13" width="19.140625" bestFit="1" customWidth="1"/>
    <col min="14" max="14" width="21" customWidth="1"/>
  </cols>
  <sheetData>
    <row r="1" spans="1:13" ht="49.5" customHeight="1" x14ac:dyDescent="0.25">
      <c r="A1" s="111" t="s">
        <v>784</v>
      </c>
      <c r="B1" s="111"/>
      <c r="C1" s="111"/>
      <c r="D1" s="111"/>
      <c r="E1" s="111"/>
      <c r="F1" s="111"/>
      <c r="G1" s="111"/>
      <c r="H1" s="111"/>
      <c r="I1" s="111"/>
      <c r="J1" s="112"/>
      <c r="K1" s="112"/>
      <c r="L1" s="112"/>
      <c r="M1" s="112"/>
    </row>
    <row r="2" spans="1:13" ht="9" customHeight="1" x14ac:dyDescent="0.45">
      <c r="A2" s="29"/>
      <c r="B2" s="113"/>
      <c r="C2" s="114"/>
      <c r="D2" s="114"/>
      <c r="E2" s="114"/>
      <c r="F2" s="114"/>
      <c r="G2" s="114"/>
      <c r="H2" s="114"/>
      <c r="I2" s="30"/>
      <c r="J2" s="30"/>
      <c r="K2" s="30"/>
      <c r="L2" s="30"/>
      <c r="M2" s="40"/>
    </row>
    <row r="3" spans="1:13" hidden="1" x14ac:dyDescent="0.25">
      <c r="A3" s="29"/>
      <c r="B3" s="30"/>
      <c r="C3" s="30"/>
      <c r="D3" s="30"/>
      <c r="E3" s="30"/>
      <c r="F3" s="30"/>
      <c r="G3" s="30"/>
      <c r="H3" s="89"/>
      <c r="I3" s="30"/>
      <c r="J3" s="30"/>
      <c r="K3" s="30"/>
      <c r="L3" s="30"/>
      <c r="M3" s="40"/>
    </row>
    <row r="4" spans="1:13" ht="2.25" customHeight="1" x14ac:dyDescent="0.25">
      <c r="A4" s="29"/>
      <c r="B4" s="30"/>
      <c r="C4" s="30"/>
      <c r="D4" s="30"/>
      <c r="E4" s="30"/>
      <c r="F4" s="30"/>
      <c r="G4" s="30"/>
      <c r="H4" s="89"/>
      <c r="I4" s="30"/>
      <c r="J4" s="30"/>
      <c r="K4" s="30"/>
      <c r="L4" s="30"/>
    </row>
    <row r="5" spans="1:13" ht="26.25" x14ac:dyDescent="0.4">
      <c r="A5" s="29"/>
      <c r="B5" s="115" t="s">
        <v>663</v>
      </c>
      <c r="C5" s="116" t="s">
        <v>11</v>
      </c>
      <c r="D5" s="117"/>
      <c r="E5" s="117"/>
      <c r="F5" s="117"/>
      <c r="G5" s="117"/>
      <c r="H5" s="117"/>
      <c r="I5" s="117"/>
    </row>
    <row r="6" spans="1:13" ht="57" x14ac:dyDescent="0.25">
      <c r="A6" s="29"/>
      <c r="B6" s="118" t="s">
        <v>785</v>
      </c>
      <c r="C6" s="119" t="s">
        <v>505</v>
      </c>
      <c r="D6" s="119" t="s">
        <v>758</v>
      </c>
      <c r="E6" s="119" t="s">
        <v>733</v>
      </c>
      <c r="F6" s="119" t="s">
        <v>5</v>
      </c>
      <c r="G6" s="119" t="s">
        <v>3</v>
      </c>
      <c r="H6" s="119" t="s">
        <v>32</v>
      </c>
      <c r="I6" s="119" t="s">
        <v>19</v>
      </c>
    </row>
    <row r="7" spans="1:13" ht="106.5" customHeight="1" x14ac:dyDescent="0.25">
      <c r="A7" s="120">
        <v>1</v>
      </c>
      <c r="B7" s="121" t="s">
        <v>786</v>
      </c>
      <c r="C7" s="122">
        <v>6</v>
      </c>
      <c r="D7" s="122"/>
      <c r="E7" s="122"/>
      <c r="F7" s="122">
        <v>60</v>
      </c>
      <c r="G7" s="122">
        <v>72</v>
      </c>
      <c r="H7" s="122"/>
      <c r="I7" s="122">
        <v>138</v>
      </c>
    </row>
    <row r="8" spans="1:13" ht="36" x14ac:dyDescent="0.25">
      <c r="A8" s="120">
        <v>2</v>
      </c>
      <c r="B8" s="121" t="s">
        <v>168</v>
      </c>
      <c r="C8" s="122"/>
      <c r="D8" s="122"/>
      <c r="E8" s="122"/>
      <c r="F8" s="122">
        <v>1</v>
      </c>
      <c r="G8" s="122">
        <v>4</v>
      </c>
      <c r="H8" s="122"/>
      <c r="I8" s="122">
        <v>5</v>
      </c>
    </row>
    <row r="9" spans="1:13" ht="36" x14ac:dyDescent="0.25">
      <c r="A9" s="120">
        <v>3</v>
      </c>
      <c r="B9" s="121" t="s">
        <v>47</v>
      </c>
      <c r="C9" s="122"/>
      <c r="D9" s="122"/>
      <c r="E9" s="122"/>
      <c r="F9" s="122">
        <v>1</v>
      </c>
      <c r="G9" s="122">
        <v>5</v>
      </c>
      <c r="H9" s="122"/>
      <c r="I9" s="122">
        <v>6</v>
      </c>
    </row>
    <row r="10" spans="1:13" ht="36" x14ac:dyDescent="0.25">
      <c r="A10" s="120">
        <v>4</v>
      </c>
      <c r="B10" s="121" t="s">
        <v>13</v>
      </c>
      <c r="C10" s="122"/>
      <c r="D10" s="122"/>
      <c r="E10" s="122"/>
      <c r="F10" s="122">
        <v>13</v>
      </c>
      <c r="G10" s="122">
        <v>32</v>
      </c>
      <c r="H10" s="122"/>
      <c r="I10" s="122">
        <v>45</v>
      </c>
    </row>
    <row r="11" spans="1:13" ht="45" customHeight="1" x14ac:dyDescent="0.25">
      <c r="A11" s="120">
        <v>5</v>
      </c>
      <c r="B11" s="121" t="s">
        <v>787</v>
      </c>
      <c r="C11" s="122"/>
      <c r="D11" s="122"/>
      <c r="E11" s="122"/>
      <c r="F11" s="122">
        <v>2</v>
      </c>
      <c r="G11" s="122">
        <v>5</v>
      </c>
      <c r="H11" s="122"/>
      <c r="I11" s="122">
        <v>7</v>
      </c>
    </row>
    <row r="12" spans="1:13" ht="36" x14ac:dyDescent="0.25">
      <c r="A12" s="120">
        <v>6</v>
      </c>
      <c r="B12" s="121" t="s">
        <v>7</v>
      </c>
      <c r="C12" s="122"/>
      <c r="D12" s="122"/>
      <c r="E12" s="122"/>
      <c r="F12" s="122">
        <v>12</v>
      </c>
      <c r="G12" s="122">
        <v>22</v>
      </c>
      <c r="H12" s="122"/>
      <c r="I12" s="122">
        <v>34</v>
      </c>
    </row>
    <row r="13" spans="1:13" ht="43.5" customHeight="1" x14ac:dyDescent="0.25">
      <c r="A13" s="120">
        <v>7</v>
      </c>
      <c r="B13" s="123" t="s">
        <v>2</v>
      </c>
      <c r="C13" s="122"/>
      <c r="D13" s="122"/>
      <c r="E13" s="122"/>
      <c r="F13" s="122">
        <v>7</v>
      </c>
      <c r="G13" s="122">
        <v>30</v>
      </c>
      <c r="H13" s="122"/>
      <c r="I13" s="122">
        <v>37</v>
      </c>
    </row>
    <row r="14" spans="1:13" ht="58.5" customHeight="1" x14ac:dyDescent="0.25">
      <c r="A14" s="120">
        <v>8</v>
      </c>
      <c r="B14" s="121" t="s">
        <v>16</v>
      </c>
      <c r="C14" s="122"/>
      <c r="D14" s="122"/>
      <c r="E14" s="122"/>
      <c r="F14" s="122">
        <v>52</v>
      </c>
      <c r="G14" s="122">
        <v>10</v>
      </c>
      <c r="H14" s="122"/>
      <c r="I14" s="122">
        <v>62</v>
      </c>
    </row>
    <row r="15" spans="1:13" ht="46.5" customHeight="1" x14ac:dyDescent="0.25">
      <c r="A15" s="120">
        <v>9</v>
      </c>
      <c r="B15" s="121" t="s">
        <v>788</v>
      </c>
      <c r="C15" s="122"/>
      <c r="D15" s="122">
        <v>2</v>
      </c>
      <c r="E15" s="122">
        <v>23</v>
      </c>
      <c r="F15" s="122">
        <v>117</v>
      </c>
      <c r="G15" s="122">
        <v>120</v>
      </c>
      <c r="H15" s="122"/>
      <c r="I15" s="122">
        <v>262</v>
      </c>
    </row>
    <row r="16" spans="1:13" ht="36" x14ac:dyDescent="0.25">
      <c r="A16" s="120">
        <v>10</v>
      </c>
      <c r="B16" s="121" t="s">
        <v>789</v>
      </c>
      <c r="C16" s="122"/>
      <c r="D16" s="122"/>
      <c r="E16" s="122"/>
      <c r="F16" s="122">
        <v>4</v>
      </c>
      <c r="G16" s="122">
        <v>4</v>
      </c>
      <c r="H16" s="122"/>
      <c r="I16" s="122">
        <v>8</v>
      </c>
    </row>
    <row r="17" spans="1:1063" ht="36" x14ac:dyDescent="0.25">
      <c r="A17" s="120">
        <v>11</v>
      </c>
      <c r="B17" s="121" t="s">
        <v>53</v>
      </c>
      <c r="C17" s="122"/>
      <c r="D17" s="122"/>
      <c r="E17" s="122"/>
      <c r="F17" s="122">
        <v>1</v>
      </c>
      <c r="G17" s="122">
        <v>2</v>
      </c>
      <c r="H17" s="122"/>
      <c r="I17" s="122">
        <v>3</v>
      </c>
    </row>
    <row r="18" spans="1:1063" ht="36" x14ac:dyDescent="0.25">
      <c r="A18" s="120">
        <v>12</v>
      </c>
      <c r="B18" s="121" t="s">
        <v>50</v>
      </c>
      <c r="C18" s="122"/>
      <c r="D18" s="122"/>
      <c r="E18" s="122"/>
      <c r="F18" s="122">
        <v>1</v>
      </c>
      <c r="G18" s="122"/>
      <c r="H18" s="122"/>
      <c r="I18" s="122">
        <v>1</v>
      </c>
    </row>
    <row r="19" spans="1:1063" ht="36" x14ac:dyDescent="0.25">
      <c r="A19" s="120">
        <v>13</v>
      </c>
      <c r="B19" s="121" t="s">
        <v>1</v>
      </c>
      <c r="C19" s="122"/>
      <c r="D19" s="122"/>
      <c r="E19" s="122"/>
      <c r="F19" s="122">
        <v>1</v>
      </c>
      <c r="G19" s="122"/>
      <c r="H19" s="122"/>
      <c r="I19" s="122">
        <v>1</v>
      </c>
    </row>
    <row r="20" spans="1:1063" ht="36" x14ac:dyDescent="0.25">
      <c r="A20" s="120">
        <v>14</v>
      </c>
      <c r="B20" s="121" t="s">
        <v>698</v>
      </c>
      <c r="C20" s="122"/>
      <c r="D20" s="122"/>
      <c r="E20" s="122"/>
      <c r="F20" s="122">
        <v>13</v>
      </c>
      <c r="G20" s="122">
        <v>27</v>
      </c>
      <c r="H20" s="122"/>
      <c r="I20" s="122">
        <v>40</v>
      </c>
    </row>
    <row r="21" spans="1:1063" ht="36" x14ac:dyDescent="0.25">
      <c r="A21" s="120">
        <v>15</v>
      </c>
      <c r="B21" s="121" t="s">
        <v>696</v>
      </c>
      <c r="C21" s="122"/>
      <c r="D21" s="122"/>
      <c r="E21" s="122"/>
      <c r="F21" s="122">
        <v>17</v>
      </c>
      <c r="G21" s="122">
        <v>41</v>
      </c>
      <c r="H21" s="122"/>
      <c r="I21" s="122">
        <v>58</v>
      </c>
    </row>
    <row r="22" spans="1:1063" ht="46.5" customHeight="1" x14ac:dyDescent="0.25">
      <c r="A22" s="120">
        <v>16</v>
      </c>
      <c r="B22" s="123" t="s">
        <v>790</v>
      </c>
      <c r="C22" s="122"/>
      <c r="D22" s="122"/>
      <c r="E22" s="122"/>
      <c r="F22" s="122">
        <v>11</v>
      </c>
      <c r="G22" s="122">
        <v>8</v>
      </c>
      <c r="H22" s="122"/>
      <c r="I22" s="122">
        <v>19</v>
      </c>
    </row>
    <row r="23" spans="1:1063" s="6" customFormat="1" ht="72" x14ac:dyDescent="0.25">
      <c r="A23" s="120">
        <v>17</v>
      </c>
      <c r="B23" s="121" t="s">
        <v>29</v>
      </c>
      <c r="C23" s="124"/>
      <c r="D23" s="124"/>
      <c r="E23" s="124"/>
      <c r="F23" s="122">
        <v>19</v>
      </c>
      <c r="G23" s="122">
        <v>4</v>
      </c>
      <c r="H23" s="122"/>
      <c r="I23" s="122">
        <v>23</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row>
    <row r="24" spans="1:1063" ht="72" x14ac:dyDescent="0.25">
      <c r="A24" s="120">
        <v>18</v>
      </c>
      <c r="B24" s="121" t="s">
        <v>791</v>
      </c>
      <c r="C24" s="122"/>
      <c r="D24" s="122"/>
      <c r="E24" s="122"/>
      <c r="F24" s="122">
        <v>2</v>
      </c>
      <c r="G24" s="122"/>
      <c r="H24" s="122"/>
      <c r="I24" s="122">
        <v>2</v>
      </c>
    </row>
    <row r="25" spans="1:1063" s="6" customFormat="1" ht="72" x14ac:dyDescent="0.25">
      <c r="A25" s="120">
        <v>19</v>
      </c>
      <c r="B25" s="121" t="s">
        <v>169</v>
      </c>
      <c r="C25" s="124"/>
      <c r="D25" s="124"/>
      <c r="E25" s="124"/>
      <c r="F25" s="122"/>
      <c r="G25" s="122"/>
      <c r="H25" s="122"/>
      <c r="I25" s="122"/>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row>
    <row r="26" spans="1:1063" ht="72" x14ac:dyDescent="0.25">
      <c r="A26" s="120">
        <v>20</v>
      </c>
      <c r="B26" s="121" t="s">
        <v>27</v>
      </c>
      <c r="C26" s="122"/>
      <c r="D26" s="122"/>
      <c r="E26" s="122"/>
      <c r="F26" s="122">
        <v>6</v>
      </c>
      <c r="G26" s="122"/>
      <c r="H26" s="122"/>
      <c r="I26" s="122">
        <v>6</v>
      </c>
    </row>
    <row r="27" spans="1:1063" ht="72" x14ac:dyDescent="0.25">
      <c r="A27" s="120">
        <v>21</v>
      </c>
      <c r="B27" s="121" t="s">
        <v>58</v>
      </c>
      <c r="C27" s="122"/>
      <c r="D27" s="122"/>
      <c r="E27" s="122"/>
      <c r="F27" s="122"/>
      <c r="G27" s="122"/>
      <c r="H27" s="122"/>
      <c r="I27" s="122"/>
    </row>
    <row r="28" spans="1:1063" ht="46.5" customHeight="1" x14ac:dyDescent="0.25">
      <c r="A28" s="120">
        <v>22</v>
      </c>
      <c r="B28" s="121" t="s">
        <v>51</v>
      </c>
      <c r="C28" s="122"/>
      <c r="D28" s="122"/>
      <c r="E28" s="122"/>
      <c r="F28" s="122"/>
      <c r="G28" s="122"/>
      <c r="H28" s="122"/>
      <c r="I28" s="122"/>
    </row>
    <row r="29" spans="1:1063" ht="36" x14ac:dyDescent="0.25">
      <c r="A29" s="120">
        <v>23</v>
      </c>
      <c r="B29" s="121" t="s">
        <v>48</v>
      </c>
      <c r="C29" s="122">
        <v>3</v>
      </c>
      <c r="D29" s="122"/>
      <c r="E29" s="122"/>
      <c r="F29" s="122"/>
      <c r="G29" s="122">
        <v>2</v>
      </c>
      <c r="H29" s="122"/>
      <c r="I29" s="122">
        <v>5</v>
      </c>
    </row>
    <row r="30" spans="1:1063" ht="52.5" customHeight="1" x14ac:dyDescent="0.25">
      <c r="A30" s="120">
        <v>24</v>
      </c>
      <c r="B30" s="121" t="s">
        <v>54</v>
      </c>
      <c r="C30" s="122"/>
      <c r="D30" s="122"/>
      <c r="E30" s="122"/>
      <c r="F30" s="122"/>
      <c r="G30" s="122"/>
      <c r="H30" s="122"/>
      <c r="I30" s="122"/>
    </row>
    <row r="31" spans="1:1063" s="6" customFormat="1" ht="36" x14ac:dyDescent="0.25">
      <c r="A31" s="120">
        <v>25</v>
      </c>
      <c r="B31" s="123" t="s">
        <v>57</v>
      </c>
      <c r="C31" s="122"/>
      <c r="D31" s="122"/>
      <c r="E31" s="122"/>
      <c r="F31" s="122"/>
      <c r="G31" s="122"/>
      <c r="H31" s="122"/>
      <c r="I31" s="122"/>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row>
    <row r="32" spans="1:1063" s="6" customFormat="1" ht="72" x14ac:dyDescent="0.25">
      <c r="A32" s="120">
        <v>26</v>
      </c>
      <c r="B32" s="121" t="s">
        <v>56</v>
      </c>
      <c r="C32" s="124"/>
      <c r="D32" s="124"/>
      <c r="E32" s="124"/>
      <c r="F32" s="124"/>
      <c r="G32" s="124"/>
      <c r="H32" s="124"/>
      <c r="I32" s="124"/>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row>
    <row r="33" spans="1:13" ht="72" x14ac:dyDescent="0.25">
      <c r="A33" s="120">
        <v>27</v>
      </c>
      <c r="B33" s="121" t="s">
        <v>55</v>
      </c>
      <c r="C33" s="124"/>
      <c r="D33" s="124"/>
      <c r="E33" s="124"/>
      <c r="F33" s="124"/>
      <c r="G33" s="124"/>
      <c r="H33" s="124"/>
      <c r="I33" s="124"/>
    </row>
    <row r="34" spans="1:13" ht="46.5" x14ac:dyDescent="0.7">
      <c r="A34" s="29"/>
      <c r="B34" s="125" t="s">
        <v>19</v>
      </c>
      <c r="C34" s="126">
        <v>9</v>
      </c>
      <c r="D34" s="126">
        <v>2</v>
      </c>
      <c r="E34" s="126">
        <v>23</v>
      </c>
      <c r="F34" s="127">
        <v>340</v>
      </c>
      <c r="G34" s="126">
        <v>388</v>
      </c>
      <c r="H34" s="126"/>
      <c r="I34" s="126">
        <v>762</v>
      </c>
    </row>
    <row r="35" spans="1:13" x14ac:dyDescent="0.25">
      <c r="A35" s="29"/>
      <c r="B35" s="30"/>
      <c r="C35" s="30"/>
      <c r="D35" s="30"/>
      <c r="E35" s="30"/>
      <c r="F35" s="30"/>
      <c r="G35" s="30"/>
      <c r="H35" s="89"/>
      <c r="I35" s="30"/>
      <c r="J35" s="30"/>
      <c r="K35" s="30"/>
      <c r="L35" s="30"/>
    </row>
    <row r="36" spans="1:13" ht="39" customHeight="1" x14ac:dyDescent="0.25">
      <c r="A36" s="29"/>
      <c r="B36" s="30"/>
      <c r="C36" s="29"/>
      <c r="D36" s="29"/>
      <c r="E36" s="29"/>
      <c r="F36" s="29"/>
      <c r="G36" s="29"/>
      <c r="H36" s="89"/>
      <c r="I36" s="30"/>
      <c r="J36" s="30"/>
      <c r="K36" s="30"/>
      <c r="L36" s="30"/>
      <c r="M36" s="40"/>
    </row>
    <row r="37" spans="1:13" ht="53.25" hidden="1" customHeight="1" x14ac:dyDescent="0.25">
      <c r="M37" s="40"/>
    </row>
    <row r="38" spans="1:13" ht="17.25" customHeight="1" x14ac:dyDescent="0.25">
      <c r="M38" s="40"/>
    </row>
    <row r="39" spans="1:13" ht="4.5" customHeight="1" x14ac:dyDescent="0.25">
      <c r="A39" s="29"/>
      <c r="B39" s="30"/>
      <c r="C39" s="29"/>
      <c r="D39" s="29"/>
      <c r="E39" s="29"/>
      <c r="F39" s="29"/>
      <c r="G39" s="29"/>
      <c r="H39" s="89"/>
      <c r="I39" s="30"/>
      <c r="J39" s="30"/>
      <c r="K39" s="30"/>
      <c r="L39" s="30"/>
      <c r="M39" s="40"/>
    </row>
    <row r="40" spans="1:13" ht="62.25" customHeight="1" x14ac:dyDescent="0.25">
      <c r="A40" s="29"/>
      <c r="B40" s="30"/>
      <c r="C40" s="29"/>
      <c r="D40" s="29"/>
      <c r="E40" s="29"/>
      <c r="F40" s="29"/>
      <c r="G40" s="29"/>
      <c r="H40" s="89"/>
      <c r="I40" s="30"/>
      <c r="J40" s="30"/>
      <c r="K40" s="30"/>
      <c r="L40" s="30"/>
      <c r="M40" s="40"/>
    </row>
    <row r="41" spans="1:13" ht="62.25" customHeight="1" x14ac:dyDescent="0.25">
      <c r="A41" s="29"/>
      <c r="B41" s="30"/>
      <c r="C41" s="29"/>
      <c r="D41" s="29"/>
      <c r="E41" s="29"/>
      <c r="F41" s="29"/>
      <c r="G41" s="29"/>
      <c r="H41" s="89"/>
      <c r="I41" s="30"/>
      <c r="J41" s="30"/>
      <c r="K41" s="30"/>
      <c r="L41" s="30"/>
      <c r="M41" s="40"/>
    </row>
    <row r="42" spans="1:13" x14ac:dyDescent="0.25">
      <c r="A42" s="29"/>
      <c r="B42" s="30"/>
      <c r="C42" s="29"/>
      <c r="D42" s="29"/>
      <c r="E42" s="29"/>
      <c r="F42" s="29"/>
      <c r="G42" s="29"/>
      <c r="H42" s="89"/>
      <c r="I42" s="30"/>
      <c r="J42" s="30"/>
      <c r="K42" s="30"/>
      <c r="L42" s="30"/>
      <c r="M42" s="40"/>
    </row>
    <row r="43" spans="1:13" x14ac:dyDescent="0.25">
      <c r="A43" s="29"/>
      <c r="B43" s="30"/>
      <c r="C43" s="29"/>
      <c r="D43" s="29"/>
      <c r="E43" s="29"/>
      <c r="F43" s="29"/>
      <c r="G43" s="29"/>
      <c r="H43" s="89"/>
      <c r="I43" s="30"/>
      <c r="J43" s="30"/>
      <c r="K43" s="30"/>
      <c r="L43" s="30"/>
      <c r="M43" s="40"/>
    </row>
    <row r="44" spans="1:13" x14ac:dyDescent="0.25">
      <c r="A44" s="29"/>
      <c r="B44" s="30"/>
      <c r="C44" s="29"/>
      <c r="D44" s="29"/>
      <c r="E44" s="29"/>
      <c r="F44" s="29"/>
      <c r="G44" s="29"/>
      <c r="H44" s="89"/>
      <c r="I44" s="30"/>
      <c r="J44" s="30"/>
      <c r="K44" s="30"/>
      <c r="L44" s="30"/>
      <c r="M44" s="40"/>
    </row>
    <row r="45" spans="1:13" x14ac:dyDescent="0.25">
      <c r="A45" s="29"/>
      <c r="B45" s="30"/>
      <c r="C45" s="29"/>
      <c r="D45" s="29"/>
      <c r="E45" s="29"/>
      <c r="F45" s="29"/>
      <c r="G45" s="29"/>
      <c r="H45" s="89"/>
      <c r="I45" s="30"/>
      <c r="J45" s="30"/>
      <c r="K45" s="30"/>
      <c r="L45" s="30"/>
      <c r="M45" s="40"/>
    </row>
    <row r="46" spans="1:13" x14ac:dyDescent="0.25">
      <c r="A46" s="29"/>
      <c r="B46" s="30"/>
      <c r="C46" s="29"/>
      <c r="D46" s="29"/>
      <c r="E46" s="29"/>
      <c r="F46" s="29"/>
      <c r="G46" s="29"/>
      <c r="H46" s="89"/>
      <c r="I46" s="30"/>
      <c r="J46" s="30"/>
      <c r="K46" s="30"/>
      <c r="L46" s="30"/>
      <c r="M46" s="40"/>
    </row>
    <row r="47" spans="1:13" x14ac:dyDescent="0.25">
      <c r="A47" s="29"/>
      <c r="B47" s="30"/>
      <c r="C47" s="29"/>
      <c r="D47" s="29"/>
      <c r="E47" s="29"/>
      <c r="F47" s="29"/>
      <c r="G47" s="29"/>
      <c r="H47" s="89"/>
      <c r="I47" s="30"/>
      <c r="J47" s="30"/>
      <c r="K47" s="30"/>
      <c r="L47" s="30"/>
      <c r="M47" s="40"/>
    </row>
    <row r="48" spans="1:13" x14ac:dyDescent="0.25">
      <c r="A48" s="29"/>
      <c r="B48" s="30"/>
      <c r="C48" s="29"/>
      <c r="D48" s="29"/>
      <c r="E48" s="29"/>
      <c r="F48" s="29"/>
      <c r="G48" s="29"/>
      <c r="H48" s="89"/>
      <c r="I48" s="30"/>
      <c r="J48" s="30"/>
      <c r="K48" s="30"/>
      <c r="L48" s="30"/>
      <c r="M48" s="40"/>
    </row>
    <row r="49" spans="1:13" x14ac:dyDescent="0.25">
      <c r="A49" s="29"/>
      <c r="B49" s="30"/>
      <c r="C49" s="29"/>
      <c r="D49" s="29"/>
      <c r="E49" s="29"/>
      <c r="F49" s="29"/>
      <c r="G49" s="29"/>
      <c r="H49" s="89"/>
      <c r="I49" s="30"/>
      <c r="J49" s="30"/>
      <c r="K49" s="30"/>
      <c r="L49" s="30"/>
      <c r="M49" s="40"/>
    </row>
    <row r="50" spans="1:13" x14ac:dyDescent="0.25">
      <c r="A50" s="29"/>
      <c r="B50" s="30"/>
      <c r="C50" s="29"/>
      <c r="D50" s="29"/>
      <c r="E50" s="29"/>
      <c r="F50" s="29"/>
      <c r="G50" s="29"/>
      <c r="H50" s="89"/>
      <c r="I50" s="30"/>
      <c r="J50" s="30"/>
      <c r="K50" s="30"/>
      <c r="L50" s="30"/>
      <c r="M50" s="40"/>
    </row>
    <row r="51" spans="1:13" x14ac:dyDescent="0.25">
      <c r="A51" s="29"/>
      <c r="B51" s="30"/>
      <c r="C51" s="29"/>
      <c r="D51" s="29"/>
      <c r="E51" s="29"/>
      <c r="F51" s="29"/>
      <c r="G51" s="29"/>
      <c r="H51" s="89"/>
      <c r="I51" s="30"/>
      <c r="J51" s="30"/>
      <c r="K51" s="30"/>
      <c r="L51" s="30"/>
      <c r="M51" s="40"/>
    </row>
    <row r="52" spans="1:13" x14ac:dyDescent="0.25">
      <c r="A52" s="29"/>
      <c r="B52" s="30"/>
      <c r="C52" s="29"/>
      <c r="D52" s="29"/>
      <c r="E52" s="29"/>
      <c r="F52" s="29"/>
      <c r="G52" s="29"/>
      <c r="H52" s="89"/>
      <c r="I52" s="30"/>
      <c r="J52" s="30"/>
      <c r="K52" s="30"/>
      <c r="L52" s="30"/>
      <c r="M52" s="40"/>
    </row>
    <row r="53" spans="1:13" x14ac:dyDescent="0.25">
      <c r="A53" s="29"/>
      <c r="B53" s="30"/>
      <c r="C53" s="29"/>
      <c r="D53" s="29"/>
      <c r="E53" s="29"/>
      <c r="F53" s="29"/>
      <c r="G53" s="29"/>
      <c r="H53" s="89"/>
      <c r="I53" s="30"/>
      <c r="J53" s="30"/>
      <c r="K53" s="30"/>
      <c r="L53" s="30"/>
      <c r="M53" s="40"/>
    </row>
    <row r="54" spans="1:13" x14ac:dyDescent="0.25">
      <c r="A54" s="29"/>
      <c r="B54" s="30"/>
      <c r="C54" s="29"/>
      <c r="D54" s="29"/>
      <c r="E54" s="29"/>
      <c r="F54" s="29"/>
      <c r="G54" s="29"/>
      <c r="H54" s="89"/>
      <c r="I54" s="30"/>
      <c r="J54" s="30"/>
      <c r="K54" s="30"/>
      <c r="L54" s="30"/>
      <c r="M54" s="40"/>
    </row>
    <row r="55" spans="1:13" x14ac:dyDescent="0.25">
      <c r="A55" s="29"/>
      <c r="B55" s="30"/>
      <c r="C55" s="29"/>
      <c r="D55" s="29"/>
      <c r="E55" s="29"/>
      <c r="F55" s="29"/>
      <c r="G55" s="29"/>
      <c r="H55" s="89"/>
      <c r="I55" s="30"/>
      <c r="J55" s="30"/>
      <c r="K55" s="30"/>
      <c r="L55" s="30"/>
      <c r="M55" s="40"/>
    </row>
    <row r="56" spans="1:13" x14ac:dyDescent="0.25">
      <c r="A56" s="29"/>
      <c r="B56" s="30"/>
      <c r="C56" s="29"/>
      <c r="D56" s="29"/>
      <c r="E56" s="29"/>
      <c r="F56" s="29"/>
      <c r="G56" s="29"/>
      <c r="H56" s="89"/>
      <c r="I56" s="30"/>
      <c r="J56" s="30"/>
      <c r="K56" s="30"/>
      <c r="L56" s="30"/>
      <c r="M56" s="40"/>
    </row>
    <row r="57" spans="1:13" x14ac:dyDescent="0.25">
      <c r="A57" s="29"/>
      <c r="B57" s="30"/>
      <c r="C57" s="29"/>
      <c r="D57" s="29"/>
      <c r="E57" s="29"/>
      <c r="F57" s="29"/>
      <c r="G57" s="29"/>
      <c r="H57" s="89"/>
      <c r="I57" s="30"/>
      <c r="J57" s="30"/>
      <c r="K57" s="30"/>
      <c r="L57" s="30"/>
      <c r="M57" s="40"/>
    </row>
    <row r="58" spans="1:13" x14ac:dyDescent="0.25">
      <c r="A58" s="29"/>
      <c r="B58" s="30"/>
      <c r="C58" s="29"/>
      <c r="D58" s="29"/>
      <c r="E58" s="29"/>
      <c r="F58" s="29"/>
      <c r="G58" s="29"/>
      <c r="H58" s="89"/>
      <c r="I58" s="30"/>
      <c r="J58" s="30"/>
      <c r="K58" s="30"/>
      <c r="L58" s="30"/>
      <c r="M58" s="40"/>
    </row>
    <row r="59" spans="1:13" x14ac:dyDescent="0.25">
      <c r="A59" s="29"/>
      <c r="B59" s="30"/>
      <c r="C59" s="29"/>
      <c r="D59" s="29"/>
      <c r="E59" s="29"/>
      <c r="F59" s="29"/>
      <c r="G59" s="29"/>
      <c r="H59" s="89"/>
      <c r="I59" s="30"/>
      <c r="J59" s="30"/>
      <c r="K59" s="30"/>
      <c r="L59" s="30"/>
      <c r="M59" s="40"/>
    </row>
    <row r="60" spans="1:13" x14ac:dyDescent="0.25">
      <c r="A60" s="29"/>
      <c r="B60" s="30"/>
      <c r="C60" s="29"/>
      <c r="D60" s="29"/>
      <c r="E60" s="29"/>
      <c r="F60" s="29"/>
      <c r="G60" s="29"/>
      <c r="H60" s="89"/>
      <c r="I60" s="30"/>
      <c r="J60" s="30"/>
      <c r="K60" s="30"/>
      <c r="L60" s="30"/>
      <c r="M60" s="40"/>
    </row>
    <row r="61" spans="1:13" x14ac:dyDescent="0.25">
      <c r="A61" s="29"/>
      <c r="B61" s="30"/>
      <c r="C61" s="29"/>
      <c r="D61" s="29"/>
      <c r="E61" s="29"/>
      <c r="F61" s="29"/>
      <c r="G61" s="29"/>
      <c r="H61" s="89"/>
      <c r="I61" s="30"/>
      <c r="J61" s="30"/>
      <c r="K61" s="30"/>
      <c r="L61" s="30"/>
      <c r="M61" s="40"/>
    </row>
    <row r="62" spans="1:13" x14ac:dyDescent="0.25">
      <c r="A62" s="29"/>
      <c r="B62" s="30"/>
      <c r="C62" s="29"/>
      <c r="D62" s="29"/>
      <c r="E62" s="29"/>
      <c r="F62" s="29"/>
      <c r="G62" s="29"/>
      <c r="H62" s="89"/>
      <c r="I62" s="30"/>
      <c r="J62" s="30"/>
      <c r="K62" s="30"/>
      <c r="L62" s="30"/>
      <c r="M62" s="40"/>
    </row>
    <row r="63" spans="1:13" x14ac:dyDescent="0.25">
      <c r="A63" s="29"/>
      <c r="B63" s="30"/>
      <c r="C63" s="29"/>
      <c r="D63" s="29"/>
      <c r="E63" s="29"/>
      <c r="F63" s="29"/>
      <c r="G63" s="29"/>
      <c r="H63" s="89"/>
      <c r="I63" s="30"/>
      <c r="J63" s="30"/>
      <c r="K63" s="30"/>
      <c r="L63" s="30"/>
      <c r="M63" s="40"/>
    </row>
    <row r="64" spans="1:13" x14ac:dyDescent="0.25">
      <c r="A64" s="29"/>
      <c r="B64" s="30"/>
      <c r="C64" s="29"/>
      <c r="D64" s="29"/>
      <c r="E64" s="29"/>
      <c r="F64" s="29"/>
      <c r="G64" s="29"/>
      <c r="H64" s="89"/>
      <c r="I64" s="30"/>
      <c r="J64" s="30"/>
      <c r="K64" s="30"/>
      <c r="L64" s="30"/>
      <c r="M64" s="40"/>
    </row>
    <row r="65" spans="1:13" x14ac:dyDescent="0.25">
      <c r="A65" s="29"/>
      <c r="B65" s="30"/>
      <c r="C65" s="29"/>
      <c r="D65" s="29"/>
      <c r="E65" s="29"/>
      <c r="F65" s="29"/>
      <c r="G65" s="29"/>
      <c r="H65" s="89"/>
      <c r="I65" s="30"/>
      <c r="J65" s="30"/>
      <c r="K65" s="30"/>
      <c r="L65" s="30"/>
      <c r="M65" s="40"/>
    </row>
    <row r="66" spans="1:13" x14ac:dyDescent="0.25">
      <c r="A66" s="29"/>
      <c r="B66" s="30"/>
      <c r="C66" s="29"/>
      <c r="D66" s="29"/>
      <c r="E66" s="29"/>
      <c r="F66" s="29"/>
      <c r="G66" s="29"/>
      <c r="H66" s="89"/>
      <c r="I66" s="30"/>
      <c r="J66" s="30"/>
      <c r="K66" s="30"/>
      <c r="L66" s="30"/>
      <c r="M66" s="40"/>
    </row>
    <row r="67" spans="1:13" x14ac:dyDescent="0.25">
      <c r="A67" s="29"/>
      <c r="B67" s="30"/>
      <c r="C67" s="29"/>
      <c r="D67" s="29"/>
      <c r="E67" s="29"/>
      <c r="F67" s="29"/>
      <c r="G67" s="29"/>
      <c r="H67" s="89"/>
      <c r="I67" s="30"/>
      <c r="J67" s="30"/>
      <c r="K67" s="30"/>
      <c r="L67" s="30"/>
      <c r="M67" s="40"/>
    </row>
    <row r="68" spans="1:13" x14ac:dyDescent="0.25">
      <c r="A68" s="29"/>
      <c r="B68" s="30"/>
      <c r="C68" s="29"/>
      <c r="D68" s="29"/>
      <c r="E68" s="29"/>
      <c r="F68" s="29"/>
      <c r="G68" s="29"/>
      <c r="H68" s="89"/>
      <c r="I68" s="30"/>
      <c r="J68" s="30"/>
      <c r="K68" s="30"/>
      <c r="L68" s="30"/>
      <c r="M68" s="40"/>
    </row>
    <row r="69" spans="1:13" x14ac:dyDescent="0.25">
      <c r="A69" s="29"/>
      <c r="B69" s="30"/>
      <c r="C69" s="29"/>
      <c r="D69" s="29"/>
      <c r="E69" s="29"/>
      <c r="F69" s="29"/>
      <c r="G69" s="29"/>
      <c r="H69" s="89"/>
      <c r="I69" s="30"/>
      <c r="J69" s="30"/>
      <c r="K69" s="30"/>
      <c r="L69" s="30"/>
      <c r="M69" s="40"/>
    </row>
    <row r="70" spans="1:13" x14ac:dyDescent="0.25">
      <c r="A70" s="29"/>
      <c r="B70" s="30"/>
      <c r="C70" s="29"/>
      <c r="D70" s="29"/>
      <c r="E70" s="29"/>
      <c r="F70" s="29"/>
      <c r="G70" s="29"/>
      <c r="H70" s="89"/>
      <c r="I70" s="30"/>
      <c r="J70" s="30"/>
      <c r="K70" s="30"/>
      <c r="L70" s="30"/>
      <c r="M70" s="40"/>
    </row>
    <row r="71" spans="1:13" x14ac:dyDescent="0.25">
      <c r="A71" s="29"/>
      <c r="B71" s="30"/>
      <c r="C71" s="29"/>
      <c r="D71" s="29"/>
      <c r="E71" s="29"/>
      <c r="F71" s="29"/>
      <c r="G71" s="29"/>
      <c r="H71" s="89"/>
      <c r="I71" s="30"/>
      <c r="J71" s="30"/>
      <c r="K71" s="30"/>
      <c r="L71" s="30"/>
      <c r="M71" s="40"/>
    </row>
    <row r="72" spans="1:13" x14ac:dyDescent="0.25">
      <c r="A72" s="29"/>
      <c r="B72" s="30"/>
      <c r="C72" s="29"/>
      <c r="D72" s="29"/>
      <c r="E72" s="29"/>
      <c r="F72" s="29"/>
      <c r="G72" s="29"/>
      <c r="H72" s="89"/>
      <c r="I72" s="30"/>
      <c r="J72" s="30"/>
      <c r="K72" s="30"/>
      <c r="L72" s="30"/>
      <c r="M72" s="40"/>
    </row>
    <row r="73" spans="1:13" x14ac:dyDescent="0.25">
      <c r="A73" s="29"/>
      <c r="B73" s="30"/>
      <c r="C73" s="29"/>
      <c r="D73" s="29"/>
      <c r="E73" s="29"/>
      <c r="F73" s="29"/>
      <c r="G73" s="29"/>
      <c r="H73" s="89"/>
      <c r="I73" s="30"/>
      <c r="J73" s="30"/>
      <c r="K73" s="30"/>
      <c r="L73" s="30"/>
      <c r="M73" s="40"/>
    </row>
    <row r="74" spans="1:13" x14ac:dyDescent="0.25">
      <c r="A74" s="29"/>
      <c r="B74" s="30"/>
      <c r="C74" s="29"/>
      <c r="D74" s="29"/>
      <c r="E74" s="29"/>
      <c r="F74" s="29"/>
      <c r="G74" s="29"/>
      <c r="H74" s="89"/>
      <c r="I74" s="30"/>
      <c r="J74" s="30"/>
      <c r="K74" s="30"/>
      <c r="L74" s="30"/>
      <c r="M74" s="40"/>
    </row>
    <row r="75" spans="1:13" x14ac:dyDescent="0.25">
      <c r="A75" s="29"/>
      <c r="B75" s="30"/>
      <c r="C75" s="29"/>
      <c r="D75" s="29"/>
      <c r="E75" s="29"/>
      <c r="F75" s="29"/>
      <c r="G75" s="29"/>
      <c r="H75" s="89"/>
      <c r="I75" s="30"/>
      <c r="J75" s="30"/>
      <c r="K75" s="30"/>
      <c r="L75" s="30"/>
      <c r="M75" s="40"/>
    </row>
    <row r="76" spans="1:13" x14ac:dyDescent="0.25">
      <c r="A76" s="29"/>
      <c r="B76" s="30"/>
      <c r="C76" s="29"/>
      <c r="D76" s="29"/>
      <c r="E76" s="29"/>
      <c r="F76" s="29"/>
      <c r="G76" s="29"/>
      <c r="H76" s="89"/>
      <c r="I76" s="30"/>
      <c r="J76" s="30"/>
      <c r="K76" s="30"/>
      <c r="L76" s="30"/>
      <c r="M76" s="40"/>
    </row>
    <row r="77" spans="1:13" x14ac:dyDescent="0.25">
      <c r="A77" s="29"/>
      <c r="B77" s="30"/>
      <c r="C77" s="29"/>
      <c r="D77" s="29"/>
      <c r="E77" s="29"/>
      <c r="F77" s="29"/>
      <c r="G77" s="29"/>
      <c r="H77" s="89"/>
      <c r="I77" s="30"/>
      <c r="J77" s="30"/>
      <c r="K77" s="30"/>
      <c r="L77" s="30"/>
      <c r="M77" s="40"/>
    </row>
    <row r="78" spans="1:13" x14ac:dyDescent="0.25">
      <c r="A78" s="29"/>
      <c r="B78" s="30"/>
      <c r="C78" s="29"/>
      <c r="D78" s="29"/>
      <c r="E78" s="29"/>
      <c r="F78" s="29"/>
      <c r="G78" s="29"/>
      <c r="H78" s="89"/>
      <c r="I78" s="30"/>
      <c r="J78" s="30"/>
      <c r="K78" s="30"/>
      <c r="L78" s="30"/>
      <c r="M78" s="40"/>
    </row>
    <row r="79" spans="1:13" x14ac:dyDescent="0.25">
      <c r="A79" s="29"/>
      <c r="B79" s="30"/>
      <c r="C79" s="29"/>
      <c r="D79" s="29"/>
      <c r="E79" s="29"/>
      <c r="F79" s="29"/>
      <c r="G79" s="29"/>
      <c r="H79" s="89"/>
      <c r="I79" s="30"/>
      <c r="J79" s="30"/>
      <c r="K79" s="30"/>
      <c r="L79" s="30"/>
      <c r="M79" s="40"/>
    </row>
    <row r="80" spans="1:13" x14ac:dyDescent="0.25">
      <c r="A80" s="29"/>
      <c r="B80" s="30"/>
      <c r="C80" s="29"/>
      <c r="D80" s="29"/>
      <c r="E80" s="29"/>
      <c r="F80" s="29"/>
      <c r="G80" s="29"/>
      <c r="H80" s="89"/>
      <c r="I80" s="30"/>
      <c r="J80" s="30"/>
      <c r="K80" s="30"/>
      <c r="L80" s="30"/>
      <c r="M80" s="40"/>
    </row>
    <row r="81" spans="1:13" x14ac:dyDescent="0.25">
      <c r="A81" s="29"/>
      <c r="B81" s="30"/>
      <c r="C81" s="29"/>
      <c r="D81" s="29"/>
      <c r="E81" s="29"/>
      <c r="F81" s="29"/>
      <c r="G81" s="29"/>
      <c r="H81" s="89"/>
      <c r="I81" s="30"/>
      <c r="J81" s="30"/>
      <c r="K81" s="30"/>
      <c r="L81" s="30"/>
      <c r="M81" s="40"/>
    </row>
    <row r="82" spans="1:13" x14ac:dyDescent="0.25">
      <c r="A82" s="29"/>
      <c r="B82" s="30"/>
      <c r="C82" s="29"/>
      <c r="D82" s="29"/>
      <c r="E82" s="29"/>
      <c r="F82" s="29"/>
      <c r="G82" s="29"/>
      <c r="H82" s="89"/>
      <c r="I82" s="30"/>
      <c r="J82" s="30"/>
      <c r="K82" s="30"/>
      <c r="L82" s="30"/>
      <c r="M82" s="40"/>
    </row>
    <row r="83" spans="1:13" x14ac:dyDescent="0.25">
      <c r="A83" s="29"/>
      <c r="B83" s="30"/>
      <c r="C83" s="29"/>
      <c r="D83" s="29"/>
      <c r="E83" s="29"/>
      <c r="F83" s="29"/>
      <c r="G83" s="29"/>
      <c r="H83" s="89"/>
      <c r="I83" s="30"/>
      <c r="J83" s="30"/>
      <c r="K83" s="30"/>
      <c r="L83" s="30"/>
      <c r="M83" s="40"/>
    </row>
    <row r="84" spans="1:13" x14ac:dyDescent="0.25">
      <c r="A84" s="29"/>
      <c r="B84" s="30"/>
      <c r="C84" s="29"/>
      <c r="D84" s="29"/>
      <c r="E84" s="29"/>
      <c r="F84" s="29"/>
      <c r="G84" s="29"/>
      <c r="H84" s="89"/>
      <c r="I84" s="30"/>
      <c r="J84" s="30"/>
      <c r="K84" s="30"/>
      <c r="L84" s="30"/>
      <c r="M84" s="40"/>
    </row>
    <row r="85" spans="1:13" x14ac:dyDescent="0.25">
      <c r="A85" s="29"/>
      <c r="B85" s="30"/>
      <c r="C85" s="29"/>
      <c r="D85" s="29"/>
      <c r="E85" s="29"/>
      <c r="F85" s="29"/>
      <c r="G85" s="29"/>
      <c r="H85" s="89"/>
      <c r="I85" s="30"/>
      <c r="J85" s="30"/>
      <c r="K85" s="30"/>
      <c r="L85" s="30"/>
      <c r="M85" s="40"/>
    </row>
    <row r="86" spans="1:13" x14ac:dyDescent="0.25">
      <c r="A86" s="29"/>
      <c r="B86" s="30"/>
      <c r="C86" s="29"/>
      <c r="D86" s="29"/>
      <c r="E86" s="29"/>
      <c r="F86" s="29"/>
      <c r="G86" s="29"/>
      <c r="H86" s="89"/>
      <c r="I86" s="30"/>
      <c r="J86" s="30"/>
      <c r="K86" s="30"/>
      <c r="L86" s="30"/>
      <c r="M86" s="40"/>
    </row>
    <row r="87" spans="1:13" x14ac:dyDescent="0.25">
      <c r="A87" s="29"/>
      <c r="B87" s="30"/>
      <c r="C87" s="29"/>
      <c r="D87" s="29"/>
      <c r="E87" s="29"/>
      <c r="F87" s="29"/>
      <c r="G87" s="29"/>
      <c r="H87" s="89"/>
      <c r="I87" s="30"/>
      <c r="J87" s="30"/>
      <c r="K87" s="30"/>
      <c r="L87" s="30"/>
      <c r="M87" s="40"/>
    </row>
    <row r="88" spans="1:13" x14ac:dyDescent="0.25">
      <c r="A88" s="29"/>
      <c r="B88" s="30"/>
      <c r="C88" s="29"/>
      <c r="D88" s="29"/>
      <c r="E88" s="29"/>
      <c r="F88" s="29"/>
      <c r="G88" s="29"/>
      <c r="H88" s="89"/>
      <c r="I88" s="30"/>
      <c r="J88" s="30"/>
      <c r="K88" s="30"/>
      <c r="L88" s="30"/>
      <c r="M88" s="40"/>
    </row>
    <row r="89" spans="1:13" x14ac:dyDescent="0.25">
      <c r="A89" s="29"/>
      <c r="B89" s="30"/>
      <c r="C89" s="29"/>
      <c r="D89" s="29"/>
      <c r="E89" s="29"/>
      <c r="F89" s="29"/>
      <c r="G89" s="29"/>
      <c r="H89" s="89"/>
      <c r="I89" s="30"/>
      <c r="J89" s="30"/>
      <c r="K89" s="30"/>
      <c r="L89" s="30"/>
      <c r="M89" s="40"/>
    </row>
    <row r="90" spans="1:13" x14ac:dyDescent="0.25">
      <c r="A90" s="29"/>
      <c r="B90" s="30"/>
      <c r="C90" s="29"/>
      <c r="D90" s="29"/>
      <c r="E90" s="29"/>
      <c r="F90" s="29"/>
      <c r="G90" s="29"/>
      <c r="H90" s="89"/>
      <c r="I90" s="30"/>
      <c r="J90" s="30"/>
      <c r="K90" s="30"/>
      <c r="L90" s="30"/>
      <c r="M90" s="40"/>
    </row>
    <row r="91" spans="1:13" x14ac:dyDescent="0.25">
      <c r="A91" s="29"/>
      <c r="B91" s="30"/>
      <c r="C91" s="29"/>
      <c r="D91" s="29"/>
      <c r="E91" s="29"/>
      <c r="F91" s="29"/>
      <c r="G91" s="29"/>
      <c r="H91" s="89"/>
      <c r="I91" s="30"/>
      <c r="J91" s="30"/>
      <c r="K91" s="30"/>
      <c r="L91" s="30"/>
      <c r="M91" s="40"/>
    </row>
    <row r="92" spans="1:13" x14ac:dyDescent="0.25">
      <c r="A92" s="29"/>
      <c r="B92" s="30"/>
      <c r="C92" s="29"/>
      <c r="D92" s="29"/>
      <c r="E92" s="29"/>
      <c r="F92" s="29"/>
      <c r="G92" s="29"/>
      <c r="H92" s="89"/>
      <c r="I92" s="30"/>
      <c r="J92" s="30"/>
      <c r="K92" s="30"/>
      <c r="L92" s="30"/>
      <c r="M92" s="40"/>
    </row>
    <row r="93" spans="1:13" x14ac:dyDescent="0.25">
      <c r="A93" s="29"/>
      <c r="B93" s="30"/>
      <c r="C93" s="29"/>
      <c r="D93" s="29"/>
      <c r="E93" s="29"/>
      <c r="F93" s="29"/>
      <c r="G93" s="29"/>
      <c r="H93" s="89"/>
      <c r="I93" s="30"/>
      <c r="J93" s="30"/>
      <c r="K93" s="30"/>
      <c r="L93" s="30"/>
      <c r="M93" s="40"/>
    </row>
    <row r="94" spans="1:13" x14ac:dyDescent="0.25">
      <c r="A94" s="29"/>
      <c r="B94" s="30"/>
      <c r="C94" s="29"/>
      <c r="D94" s="29"/>
      <c r="E94" s="29"/>
      <c r="F94" s="29"/>
      <c r="G94" s="29"/>
      <c r="H94" s="89"/>
      <c r="I94" s="30"/>
      <c r="J94" s="30"/>
      <c r="K94" s="30"/>
      <c r="L94" s="30"/>
      <c r="M94" s="40"/>
    </row>
    <row r="95" spans="1:13" x14ac:dyDescent="0.25">
      <c r="A95" s="29"/>
      <c r="B95" s="30"/>
      <c r="C95" s="29"/>
      <c r="D95" s="29"/>
      <c r="E95" s="29"/>
      <c r="F95" s="29"/>
      <c r="G95" s="29"/>
      <c r="H95" s="89"/>
      <c r="I95" s="30"/>
      <c r="J95" s="30"/>
      <c r="K95" s="30"/>
      <c r="L95" s="30"/>
      <c r="M95" s="40"/>
    </row>
    <row r="96" spans="1:13" x14ac:dyDescent="0.25">
      <c r="A96" s="29"/>
      <c r="B96" s="30"/>
      <c r="C96" s="29"/>
      <c r="D96" s="29"/>
      <c r="E96" s="29"/>
      <c r="F96" s="29"/>
      <c r="G96" s="29"/>
      <c r="H96" s="89"/>
      <c r="I96" s="30"/>
      <c r="J96" s="30"/>
      <c r="K96" s="30"/>
      <c r="L96" s="30"/>
      <c r="M96" s="40"/>
    </row>
    <row r="97" spans="1:13" x14ac:dyDescent="0.25">
      <c r="A97" s="29"/>
      <c r="B97" s="30"/>
      <c r="C97" s="29"/>
      <c r="D97" s="29"/>
      <c r="E97" s="29"/>
      <c r="F97" s="29"/>
      <c r="G97" s="29"/>
      <c r="H97" s="89"/>
      <c r="I97" s="30"/>
      <c r="J97" s="30"/>
      <c r="K97" s="30"/>
      <c r="L97" s="30"/>
      <c r="M97" s="40"/>
    </row>
    <row r="98" spans="1:13" x14ac:dyDescent="0.25">
      <c r="A98" s="29"/>
      <c r="B98" s="30"/>
      <c r="C98" s="29"/>
      <c r="D98" s="29"/>
      <c r="E98" s="29"/>
      <c r="F98" s="29"/>
      <c r="G98" s="29"/>
      <c r="H98" s="89"/>
      <c r="I98" s="30"/>
      <c r="J98" s="30"/>
      <c r="K98" s="30"/>
      <c r="L98" s="30"/>
      <c r="M98" s="40"/>
    </row>
    <row r="99" spans="1:13" x14ac:dyDescent="0.25">
      <c r="A99" s="29"/>
      <c r="B99" s="30"/>
      <c r="C99" s="29"/>
      <c r="D99" s="29"/>
      <c r="E99" s="29"/>
      <c r="F99" s="29"/>
      <c r="G99" s="29"/>
      <c r="H99" s="89"/>
      <c r="I99" s="30"/>
      <c r="J99" s="30"/>
      <c r="K99" s="30"/>
      <c r="L99" s="30"/>
      <c r="M99" s="40"/>
    </row>
    <row r="100" spans="1:13" x14ac:dyDescent="0.25">
      <c r="A100" s="29"/>
      <c r="B100" s="30"/>
      <c r="C100" s="29"/>
      <c r="D100" s="29"/>
      <c r="E100" s="29"/>
      <c r="F100" s="29"/>
      <c r="G100" s="29"/>
      <c r="H100" s="89"/>
      <c r="I100" s="30"/>
      <c r="J100" s="30"/>
      <c r="K100" s="30"/>
      <c r="L100" s="30"/>
      <c r="M100" s="40"/>
    </row>
    <row r="101" spans="1:13" x14ac:dyDescent="0.25">
      <c r="A101" s="29"/>
      <c r="B101" s="30"/>
      <c r="C101" s="29"/>
      <c r="D101" s="29"/>
      <c r="E101" s="29"/>
      <c r="F101" s="29"/>
      <c r="G101" s="29"/>
      <c r="H101" s="89"/>
      <c r="I101" s="30"/>
      <c r="J101" s="30"/>
      <c r="K101" s="30"/>
      <c r="L101" s="30"/>
      <c r="M101" s="40"/>
    </row>
    <row r="102" spans="1:13" x14ac:dyDescent="0.25">
      <c r="A102" s="29"/>
      <c r="B102" s="30"/>
      <c r="C102" s="29"/>
      <c r="D102" s="29"/>
      <c r="E102" s="29"/>
      <c r="F102" s="29"/>
      <c r="G102" s="29"/>
      <c r="H102" s="89"/>
      <c r="I102" s="30"/>
      <c r="J102" s="30"/>
      <c r="K102" s="30"/>
      <c r="L102" s="30"/>
      <c r="M102" s="40"/>
    </row>
    <row r="103" spans="1:13" x14ac:dyDescent="0.25">
      <c r="A103" s="29"/>
      <c r="B103" s="30"/>
      <c r="C103" s="29"/>
      <c r="D103" s="29"/>
      <c r="E103" s="29"/>
      <c r="F103" s="29"/>
      <c r="G103" s="29"/>
      <c r="H103" s="89"/>
      <c r="I103" s="30"/>
      <c r="J103" s="30"/>
      <c r="K103" s="30"/>
      <c r="L103" s="30"/>
      <c r="M103" s="40"/>
    </row>
    <row r="104" spans="1:13" x14ac:dyDescent="0.25">
      <c r="A104" s="29"/>
      <c r="B104" s="30"/>
      <c r="C104" s="29"/>
      <c r="D104" s="29"/>
      <c r="E104" s="29"/>
      <c r="F104" s="29"/>
      <c r="G104" s="29"/>
      <c r="H104" s="89"/>
      <c r="I104" s="30"/>
      <c r="J104" s="30"/>
      <c r="K104" s="30"/>
      <c r="L104" s="30"/>
      <c r="M104" s="40"/>
    </row>
    <row r="105" spans="1:13" x14ac:dyDescent="0.25">
      <c r="A105" s="29"/>
      <c r="B105" s="30"/>
      <c r="C105" s="29"/>
      <c r="D105" s="29"/>
      <c r="E105" s="29"/>
      <c r="F105" s="29"/>
      <c r="G105" s="29"/>
      <c r="H105" s="89"/>
      <c r="I105" s="30"/>
      <c r="J105" s="30"/>
      <c r="K105" s="30"/>
      <c r="L105" s="30"/>
      <c r="M105" s="40"/>
    </row>
    <row r="106" spans="1:13" x14ac:dyDescent="0.25">
      <c r="A106" s="29"/>
      <c r="B106" s="30"/>
      <c r="C106" s="29"/>
      <c r="D106" s="29"/>
      <c r="E106" s="29"/>
      <c r="F106" s="29"/>
      <c r="G106" s="29"/>
      <c r="H106" s="89"/>
      <c r="I106" s="30"/>
      <c r="J106" s="30"/>
      <c r="K106" s="30"/>
      <c r="L106" s="30"/>
      <c r="M106" s="40"/>
    </row>
    <row r="107" spans="1:13" x14ac:dyDescent="0.25">
      <c r="A107" s="29"/>
      <c r="B107" s="30"/>
      <c r="C107" s="29"/>
      <c r="D107" s="29"/>
      <c r="E107" s="29"/>
      <c r="F107" s="29"/>
      <c r="G107" s="29"/>
      <c r="H107" s="89"/>
      <c r="I107" s="30"/>
      <c r="J107" s="30"/>
      <c r="K107" s="30"/>
      <c r="L107" s="30"/>
      <c r="M107" s="40"/>
    </row>
    <row r="108" spans="1:13" x14ac:dyDescent="0.25">
      <c r="A108" s="29"/>
      <c r="B108" s="30"/>
      <c r="C108" s="29"/>
      <c r="D108" s="29"/>
      <c r="E108" s="29"/>
      <c r="F108" s="29"/>
      <c r="G108" s="29"/>
      <c r="H108" s="89"/>
      <c r="I108" s="30"/>
      <c r="J108" s="30"/>
      <c r="K108" s="30"/>
      <c r="L108" s="30"/>
      <c r="M108" s="40"/>
    </row>
    <row r="109" spans="1:13" x14ac:dyDescent="0.25">
      <c r="A109" s="29"/>
      <c r="B109" s="30"/>
      <c r="C109" s="29"/>
      <c r="D109" s="29"/>
      <c r="E109" s="29"/>
      <c r="F109" s="29"/>
      <c r="G109" s="29"/>
      <c r="H109" s="89"/>
      <c r="I109" s="30"/>
      <c r="J109" s="30"/>
      <c r="K109" s="30"/>
      <c r="L109" s="30"/>
      <c r="M109" s="40"/>
    </row>
    <row r="110" spans="1:13" x14ac:dyDescent="0.25">
      <c r="A110" s="29"/>
      <c r="B110" s="30"/>
      <c r="C110" s="29"/>
      <c r="D110" s="29"/>
      <c r="E110" s="29"/>
      <c r="F110" s="29"/>
      <c r="G110" s="29"/>
      <c r="H110" s="89"/>
      <c r="I110" s="30"/>
      <c r="J110" s="30"/>
      <c r="K110" s="30"/>
      <c r="L110" s="30"/>
      <c r="M110" s="40"/>
    </row>
    <row r="111" spans="1:13" x14ac:dyDescent="0.25">
      <c r="A111" s="29"/>
      <c r="B111" s="30"/>
      <c r="C111" s="29"/>
      <c r="D111" s="29"/>
      <c r="E111" s="29"/>
      <c r="F111" s="29"/>
      <c r="G111" s="29"/>
      <c r="H111" s="89"/>
      <c r="I111" s="30"/>
      <c r="J111" s="30"/>
      <c r="K111" s="30"/>
      <c r="L111" s="30"/>
      <c r="M111" s="40"/>
    </row>
    <row r="112" spans="1:13" x14ac:dyDescent="0.25">
      <c r="A112" s="29"/>
      <c r="B112" s="30"/>
      <c r="C112" s="29"/>
      <c r="D112" s="29"/>
      <c r="E112" s="29"/>
      <c r="F112" s="29"/>
      <c r="G112" s="29"/>
      <c r="H112" s="89"/>
      <c r="I112" s="30"/>
      <c r="J112" s="30"/>
      <c r="K112" s="30"/>
      <c r="L112" s="30"/>
      <c r="M112" s="40"/>
    </row>
    <row r="113" spans="1:13" x14ac:dyDescent="0.25">
      <c r="A113" s="29"/>
      <c r="B113" s="30"/>
      <c r="C113" s="29"/>
      <c r="D113" s="29"/>
      <c r="E113" s="29"/>
      <c r="F113" s="29"/>
      <c r="G113" s="29"/>
      <c r="H113" s="89"/>
      <c r="I113" s="30"/>
      <c r="J113" s="30"/>
      <c r="K113" s="30"/>
      <c r="L113" s="30"/>
      <c r="M113" s="40"/>
    </row>
    <row r="114" spans="1:13" x14ac:dyDescent="0.25">
      <c r="A114" s="29"/>
      <c r="B114" s="30"/>
      <c r="C114" s="29"/>
      <c r="D114" s="29"/>
      <c r="E114" s="29"/>
      <c r="F114" s="29"/>
      <c r="G114" s="29"/>
      <c r="H114" s="89"/>
      <c r="I114" s="30"/>
      <c r="J114" s="30"/>
      <c r="K114" s="30"/>
      <c r="L114" s="30"/>
      <c r="M114" s="40"/>
    </row>
    <row r="115" spans="1:13" x14ac:dyDescent="0.25">
      <c r="A115" s="29"/>
      <c r="B115" s="30"/>
      <c r="C115" s="29"/>
      <c r="D115" s="29"/>
      <c r="E115" s="29"/>
      <c r="F115" s="29"/>
      <c r="G115" s="29"/>
      <c r="H115" s="89"/>
      <c r="I115" s="30"/>
      <c r="J115" s="30"/>
      <c r="K115" s="30"/>
      <c r="L115" s="30"/>
      <c r="M115" s="40"/>
    </row>
    <row r="116" spans="1:13" x14ac:dyDescent="0.25">
      <c r="A116" s="29"/>
      <c r="B116" s="30"/>
      <c r="C116" s="29"/>
      <c r="D116" s="29"/>
      <c r="E116" s="29"/>
      <c r="F116" s="29"/>
      <c r="G116" s="29"/>
      <c r="H116" s="89"/>
      <c r="I116" s="30"/>
      <c r="J116" s="30"/>
      <c r="K116" s="30"/>
      <c r="L116" s="30"/>
      <c r="M116" s="40"/>
    </row>
    <row r="117" spans="1:13" x14ac:dyDescent="0.25">
      <c r="A117" s="29"/>
      <c r="B117" s="30"/>
      <c r="C117" s="29"/>
      <c r="D117" s="29"/>
      <c r="E117" s="29"/>
      <c r="F117" s="29"/>
      <c r="G117" s="29"/>
      <c r="H117" s="89"/>
      <c r="I117" s="30"/>
      <c r="J117" s="30"/>
      <c r="K117" s="30"/>
      <c r="L117" s="30"/>
      <c r="M117" s="40"/>
    </row>
    <row r="118" spans="1:13" x14ac:dyDescent="0.25">
      <c r="A118" s="29"/>
      <c r="B118" s="30"/>
      <c r="C118" s="29"/>
      <c r="D118" s="29"/>
      <c r="E118" s="29"/>
      <c r="F118" s="29"/>
      <c r="G118" s="29"/>
      <c r="H118" s="89"/>
      <c r="I118" s="30"/>
      <c r="J118" s="30"/>
      <c r="K118" s="30"/>
      <c r="L118" s="30"/>
      <c r="M118" s="40"/>
    </row>
    <row r="119" spans="1:13" x14ac:dyDescent="0.25">
      <c r="A119" s="29"/>
      <c r="B119" s="30"/>
      <c r="C119" s="29"/>
      <c r="D119" s="29"/>
      <c r="E119" s="29"/>
      <c r="F119" s="29"/>
      <c r="G119" s="29"/>
      <c r="H119" s="89"/>
      <c r="I119" s="30"/>
      <c r="J119" s="30"/>
      <c r="K119" s="30"/>
      <c r="L119" s="30"/>
      <c r="M119" s="40"/>
    </row>
    <row r="120" spans="1:13" x14ac:dyDescent="0.25">
      <c r="A120" s="29"/>
      <c r="B120" s="30"/>
      <c r="C120" s="29"/>
      <c r="D120" s="29"/>
      <c r="E120" s="29"/>
      <c r="F120" s="29"/>
      <c r="G120" s="29"/>
      <c r="H120" s="89"/>
      <c r="I120" s="30"/>
      <c r="J120" s="30"/>
      <c r="K120" s="30"/>
      <c r="L120" s="30"/>
      <c r="M120" s="40"/>
    </row>
    <row r="121" spans="1:13" x14ac:dyDescent="0.25">
      <c r="A121" s="29"/>
      <c r="B121" s="30"/>
      <c r="C121" s="29"/>
      <c r="D121" s="29"/>
      <c r="E121" s="29"/>
      <c r="F121" s="29"/>
      <c r="G121" s="29"/>
      <c r="H121" s="89"/>
      <c r="I121" s="30"/>
      <c r="J121" s="30"/>
      <c r="K121" s="30"/>
      <c r="L121" s="30"/>
      <c r="M121" s="40"/>
    </row>
    <row r="122" spans="1:13" x14ac:dyDescent="0.25">
      <c r="A122" s="29"/>
      <c r="B122" s="30"/>
      <c r="C122" s="29"/>
      <c r="D122" s="29"/>
      <c r="E122" s="29"/>
      <c r="F122" s="29"/>
      <c r="G122" s="29"/>
      <c r="H122" s="89"/>
      <c r="I122" s="30"/>
      <c r="J122" s="30"/>
      <c r="K122" s="30"/>
      <c r="L122" s="30"/>
      <c r="M122" s="40"/>
    </row>
    <row r="123" spans="1:13" x14ac:dyDescent="0.25">
      <c r="A123" s="29"/>
      <c r="B123" s="30"/>
      <c r="C123" s="29"/>
      <c r="D123" s="29"/>
      <c r="E123" s="29"/>
      <c r="F123" s="29"/>
      <c r="G123" s="29"/>
      <c r="H123" s="89"/>
      <c r="I123" s="30"/>
      <c r="J123" s="30"/>
      <c r="K123" s="30"/>
      <c r="L123" s="30"/>
      <c r="M123" s="40"/>
    </row>
    <row r="124" spans="1:13" x14ac:dyDescent="0.25">
      <c r="A124" s="29"/>
      <c r="B124" s="30"/>
      <c r="C124" s="29"/>
      <c r="D124" s="29"/>
      <c r="E124" s="29"/>
      <c r="F124" s="29"/>
      <c r="G124" s="29"/>
      <c r="H124" s="89"/>
      <c r="I124" s="30"/>
      <c r="J124" s="30"/>
      <c r="K124" s="30"/>
      <c r="L124" s="30"/>
      <c r="M124" s="40"/>
    </row>
    <row r="125" spans="1:13" x14ac:dyDescent="0.25">
      <c r="A125" s="29"/>
      <c r="B125" s="30"/>
      <c r="C125" s="29"/>
      <c r="D125" s="29"/>
      <c r="E125" s="29"/>
      <c r="F125" s="29"/>
      <c r="G125" s="29"/>
      <c r="H125" s="89"/>
      <c r="I125" s="30"/>
      <c r="J125" s="30"/>
      <c r="K125" s="30"/>
      <c r="L125" s="30"/>
      <c r="M125" s="40"/>
    </row>
    <row r="126" spans="1:13" x14ac:dyDescent="0.25">
      <c r="A126" s="29"/>
      <c r="B126" s="30"/>
      <c r="C126" s="29"/>
      <c r="D126" s="29"/>
      <c r="E126" s="29"/>
      <c r="F126" s="29"/>
      <c r="G126" s="29"/>
      <c r="H126" s="89"/>
      <c r="I126" s="30"/>
      <c r="J126" s="30"/>
      <c r="K126" s="30"/>
      <c r="L126" s="30"/>
      <c r="M126" s="40"/>
    </row>
    <row r="127" spans="1:13" x14ac:dyDescent="0.25">
      <c r="A127" s="29"/>
      <c r="B127" s="30"/>
      <c r="C127" s="29"/>
      <c r="D127" s="29"/>
      <c r="E127" s="29"/>
      <c r="F127" s="29"/>
      <c r="G127" s="29"/>
      <c r="H127" s="89"/>
      <c r="I127" s="30"/>
      <c r="J127" s="30"/>
      <c r="K127" s="30"/>
      <c r="L127" s="30"/>
      <c r="M127" s="40"/>
    </row>
    <row r="128" spans="1:13" x14ac:dyDescent="0.25">
      <c r="A128" s="29"/>
      <c r="B128" s="30"/>
      <c r="C128" s="29"/>
      <c r="D128" s="29"/>
      <c r="E128" s="29"/>
      <c r="F128" s="29"/>
      <c r="G128" s="29"/>
      <c r="H128" s="89"/>
      <c r="I128" s="30"/>
      <c r="J128" s="30"/>
      <c r="K128" s="30"/>
      <c r="L128" s="30"/>
      <c r="M128" s="40"/>
    </row>
    <row r="129" spans="1:13" x14ac:dyDescent="0.25">
      <c r="A129" s="29"/>
      <c r="B129" s="30"/>
      <c r="C129" s="29"/>
      <c r="D129" s="29"/>
      <c r="E129" s="29"/>
      <c r="F129" s="29"/>
      <c r="G129" s="29"/>
      <c r="H129" s="89"/>
      <c r="I129" s="30"/>
      <c r="J129" s="30"/>
      <c r="K129" s="30"/>
      <c r="L129" s="30"/>
      <c r="M129" s="40"/>
    </row>
    <row r="130" spans="1:13" x14ac:dyDescent="0.25">
      <c r="A130" s="29"/>
      <c r="B130" s="30"/>
      <c r="C130" s="29"/>
      <c r="D130" s="29"/>
      <c r="E130" s="29"/>
      <c r="F130" s="29"/>
      <c r="G130" s="29"/>
      <c r="H130" s="89"/>
      <c r="I130" s="30"/>
      <c r="J130" s="30"/>
      <c r="K130" s="30"/>
      <c r="L130" s="30"/>
      <c r="M130" s="40"/>
    </row>
    <row r="131" spans="1:13" x14ac:dyDescent="0.25">
      <c r="A131" s="29"/>
      <c r="B131" s="30"/>
      <c r="C131" s="29"/>
      <c r="D131" s="29"/>
      <c r="E131" s="29"/>
      <c r="F131" s="29"/>
      <c r="G131" s="29"/>
      <c r="H131" s="89"/>
      <c r="I131" s="30"/>
      <c r="J131" s="30"/>
      <c r="K131" s="30"/>
      <c r="L131" s="30"/>
      <c r="M131" s="40"/>
    </row>
    <row r="132" spans="1:13" x14ac:dyDescent="0.25">
      <c r="A132" s="29"/>
      <c r="B132" s="30"/>
      <c r="C132" s="29"/>
      <c r="D132" s="29"/>
      <c r="E132" s="29"/>
      <c r="F132" s="29"/>
      <c r="G132" s="29"/>
      <c r="H132" s="89"/>
      <c r="I132" s="30"/>
      <c r="J132" s="30"/>
      <c r="K132" s="30"/>
      <c r="L132" s="30"/>
      <c r="M132" s="40"/>
    </row>
    <row r="133" spans="1:13" x14ac:dyDescent="0.25">
      <c r="A133" s="29"/>
      <c r="B133" s="30"/>
      <c r="C133" s="29"/>
      <c r="D133" s="29"/>
      <c r="E133" s="29"/>
      <c r="F133" s="29"/>
      <c r="G133" s="29"/>
      <c r="H133" s="89"/>
      <c r="I133" s="30"/>
      <c r="J133" s="30"/>
      <c r="K133" s="30"/>
      <c r="L133" s="30"/>
      <c r="M133" s="40"/>
    </row>
    <row r="134" spans="1:13" x14ac:dyDescent="0.25">
      <c r="A134" s="29"/>
      <c r="B134" s="30"/>
      <c r="C134" s="29"/>
      <c r="D134" s="29"/>
      <c r="E134" s="29"/>
      <c r="F134" s="29"/>
      <c r="G134" s="29"/>
      <c r="H134" s="89"/>
      <c r="I134" s="30"/>
      <c r="J134" s="30"/>
      <c r="K134" s="30"/>
      <c r="L134" s="30"/>
      <c r="M134" s="40"/>
    </row>
    <row r="135" spans="1:13" x14ac:dyDescent="0.25">
      <c r="A135" s="29"/>
      <c r="B135" s="30"/>
      <c r="C135" s="29"/>
      <c r="D135" s="29"/>
      <c r="E135" s="29"/>
      <c r="F135" s="29"/>
      <c r="G135" s="29"/>
      <c r="H135" s="89"/>
      <c r="I135" s="30"/>
      <c r="J135" s="30"/>
      <c r="K135" s="30"/>
      <c r="L135" s="30"/>
      <c r="M135" s="40"/>
    </row>
    <row r="136" spans="1:13" x14ac:dyDescent="0.25">
      <c r="A136" s="29"/>
      <c r="B136" s="30"/>
      <c r="C136" s="29"/>
      <c r="D136" s="29"/>
      <c r="E136" s="29"/>
      <c r="F136" s="29"/>
      <c r="G136" s="29"/>
      <c r="H136" s="89"/>
      <c r="I136" s="30"/>
      <c r="J136" s="30"/>
      <c r="K136" s="30"/>
      <c r="L136" s="30"/>
      <c r="M136" s="40"/>
    </row>
    <row r="137" spans="1:13" x14ac:dyDescent="0.25">
      <c r="A137" s="29"/>
      <c r="B137" s="30"/>
      <c r="C137" s="29"/>
      <c r="D137" s="29"/>
      <c r="E137" s="29"/>
      <c r="F137" s="29"/>
      <c r="G137" s="29"/>
      <c r="H137" s="89"/>
      <c r="I137" s="30"/>
      <c r="J137" s="30"/>
      <c r="K137" s="30"/>
      <c r="L137" s="30"/>
      <c r="M137" s="40"/>
    </row>
    <row r="138" spans="1:13" x14ac:dyDescent="0.25">
      <c r="A138" s="29"/>
      <c r="B138" s="30"/>
      <c r="C138" s="29"/>
      <c r="D138" s="29"/>
      <c r="E138" s="29"/>
      <c r="F138" s="29"/>
      <c r="G138" s="29"/>
      <c r="H138" s="89"/>
      <c r="I138" s="30"/>
      <c r="J138" s="30"/>
      <c r="K138" s="30"/>
      <c r="L138" s="30"/>
      <c r="M138" s="40"/>
    </row>
    <row r="139" spans="1:13" x14ac:dyDescent="0.25">
      <c r="A139" s="29"/>
      <c r="B139" s="30"/>
      <c r="C139" s="29"/>
      <c r="D139" s="29"/>
      <c r="E139" s="29"/>
      <c r="F139" s="29"/>
      <c r="G139" s="29"/>
      <c r="H139" s="89"/>
      <c r="I139" s="30"/>
      <c r="J139" s="30"/>
      <c r="K139" s="30"/>
      <c r="L139" s="30"/>
      <c r="M139" s="40"/>
    </row>
    <row r="140" spans="1:13" x14ac:dyDescent="0.25">
      <c r="A140" s="29"/>
      <c r="B140" s="30"/>
      <c r="C140" s="29"/>
      <c r="D140" s="29"/>
      <c r="E140" s="29"/>
      <c r="F140" s="29"/>
      <c r="G140" s="29"/>
      <c r="H140" s="89"/>
      <c r="I140" s="30"/>
      <c r="J140" s="30"/>
      <c r="K140" s="30"/>
      <c r="L140" s="30"/>
      <c r="M140" s="40"/>
    </row>
    <row r="141" spans="1:13" x14ac:dyDescent="0.25">
      <c r="A141" s="29"/>
      <c r="B141" s="30"/>
      <c r="C141" s="29"/>
      <c r="D141" s="29"/>
      <c r="E141" s="29"/>
      <c r="F141" s="29"/>
      <c r="G141" s="29"/>
      <c r="H141" s="89"/>
      <c r="I141" s="30"/>
      <c r="J141" s="30"/>
      <c r="K141" s="30"/>
      <c r="L141" s="30"/>
      <c r="M141" s="40"/>
    </row>
    <row r="142" spans="1:13" x14ac:dyDescent="0.25">
      <c r="A142" s="29"/>
      <c r="B142" s="30"/>
      <c r="C142" s="29"/>
      <c r="D142" s="29"/>
      <c r="E142" s="29"/>
      <c r="F142" s="29"/>
      <c r="G142" s="29"/>
      <c r="H142" s="89"/>
      <c r="I142" s="30"/>
      <c r="J142" s="30"/>
      <c r="K142" s="30"/>
      <c r="L142" s="30"/>
      <c r="M142" s="40"/>
    </row>
    <row r="143" spans="1:13" x14ac:dyDescent="0.25">
      <c r="A143" s="29"/>
      <c r="B143" s="30"/>
      <c r="C143" s="29"/>
      <c r="D143" s="29"/>
      <c r="E143" s="29"/>
      <c r="F143" s="29"/>
      <c r="G143" s="29"/>
      <c r="H143" s="89"/>
      <c r="I143" s="30"/>
      <c r="J143" s="30"/>
      <c r="K143" s="30"/>
      <c r="L143" s="30"/>
      <c r="M143" s="40"/>
    </row>
    <row r="144" spans="1:13" x14ac:dyDescent="0.25">
      <c r="A144" s="29"/>
      <c r="B144" s="30"/>
      <c r="C144" s="29"/>
      <c r="D144" s="29"/>
      <c r="E144" s="29"/>
      <c r="F144" s="29"/>
      <c r="G144" s="29"/>
      <c r="H144" s="89"/>
      <c r="I144" s="30"/>
      <c r="J144" s="30"/>
      <c r="K144" s="30"/>
      <c r="L144" s="30"/>
      <c r="M144" s="40"/>
    </row>
    <row r="145" spans="1:13" x14ac:dyDescent="0.25">
      <c r="A145" s="29"/>
      <c r="B145" s="30"/>
      <c r="C145" s="29"/>
      <c r="D145" s="29"/>
      <c r="E145" s="29"/>
      <c r="F145" s="29"/>
      <c r="G145" s="29"/>
      <c r="H145" s="89"/>
      <c r="I145" s="30"/>
      <c r="J145" s="30"/>
      <c r="K145" s="30"/>
      <c r="L145" s="30"/>
      <c r="M145" s="40"/>
    </row>
    <row r="146" spans="1:13" x14ac:dyDescent="0.25">
      <c r="A146" s="29"/>
      <c r="B146" s="30"/>
      <c r="C146" s="29"/>
      <c r="D146" s="29"/>
      <c r="E146" s="29"/>
      <c r="F146" s="29"/>
      <c r="G146" s="29"/>
      <c r="H146" s="89"/>
      <c r="I146" s="30"/>
      <c r="J146" s="30"/>
      <c r="K146" s="30"/>
      <c r="L146" s="30"/>
      <c r="M146" s="40"/>
    </row>
    <row r="147" spans="1:13" x14ac:dyDescent="0.25">
      <c r="A147" s="29"/>
      <c r="B147" s="30"/>
      <c r="C147" s="29"/>
      <c r="D147" s="29"/>
      <c r="E147" s="29"/>
      <c r="F147" s="29"/>
      <c r="G147" s="29"/>
      <c r="H147" s="89"/>
      <c r="I147" s="30"/>
      <c r="J147" s="30"/>
      <c r="K147" s="30"/>
      <c r="L147" s="30"/>
      <c r="M147" s="40"/>
    </row>
    <row r="148" spans="1:13" x14ac:dyDescent="0.25">
      <c r="A148" s="29"/>
      <c r="B148" s="30"/>
      <c r="C148" s="29"/>
      <c r="D148" s="29"/>
      <c r="E148" s="29"/>
      <c r="F148" s="29"/>
      <c r="G148" s="29"/>
      <c r="H148" s="89"/>
      <c r="I148" s="30"/>
      <c r="J148" s="30"/>
      <c r="K148" s="30"/>
      <c r="L148" s="30"/>
      <c r="M148" s="40"/>
    </row>
    <row r="149" spans="1:13" ht="24.75" customHeight="1" x14ac:dyDescent="0.25">
      <c r="A149" s="29"/>
      <c r="B149" s="30"/>
      <c r="C149" s="29"/>
      <c r="D149" s="29"/>
      <c r="E149" s="29"/>
      <c r="F149" s="29"/>
      <c r="G149" s="29"/>
      <c r="H149" s="89"/>
      <c r="I149" s="30"/>
      <c r="J149" s="30"/>
      <c r="K149" s="30"/>
      <c r="L149" s="30"/>
      <c r="M149" s="40"/>
    </row>
    <row r="150" spans="1:13" ht="16.5" customHeight="1" x14ac:dyDescent="0.25">
      <c r="A150" s="29"/>
      <c r="B150" s="30"/>
      <c r="C150" s="29"/>
      <c r="D150" s="29"/>
      <c r="E150" s="29"/>
      <c r="F150" s="29"/>
      <c r="G150" s="29"/>
      <c r="H150" s="89"/>
      <c r="I150" s="30"/>
      <c r="J150" s="30"/>
      <c r="K150" s="30"/>
      <c r="L150" s="30"/>
      <c r="M150" s="40"/>
    </row>
    <row r="151" spans="1:13" ht="33" customHeight="1" x14ac:dyDescent="0.25">
      <c r="M151" s="40"/>
    </row>
    <row r="152" spans="1:13" ht="33" customHeight="1" x14ac:dyDescent="0.25">
      <c r="M152" s="40"/>
    </row>
    <row r="153" spans="1:13" ht="27.75" customHeight="1" x14ac:dyDescent="0.25">
      <c r="M153" s="40"/>
    </row>
    <row r="154" spans="1:13" ht="21" customHeight="1" x14ac:dyDescent="0.25">
      <c r="M154" s="40"/>
    </row>
    <row r="155" spans="1:13" x14ac:dyDescent="0.25">
      <c r="M155" s="40"/>
    </row>
    <row r="156" spans="1:13" x14ac:dyDescent="0.25">
      <c r="A156" s="29"/>
      <c r="B156" s="30"/>
      <c r="C156" s="29"/>
      <c r="D156" s="29"/>
      <c r="E156" s="29"/>
      <c r="F156" s="29"/>
      <c r="G156" s="29"/>
      <c r="H156" s="89"/>
      <c r="I156" s="30"/>
      <c r="J156" s="30"/>
      <c r="K156" s="30"/>
      <c r="L156" s="30"/>
      <c r="M156" s="40"/>
    </row>
    <row r="157" spans="1:13" x14ac:dyDescent="0.25">
      <c r="A157" s="29"/>
      <c r="B157" s="30"/>
      <c r="C157" s="29"/>
      <c r="D157" s="29"/>
      <c r="E157" s="29"/>
      <c r="F157" s="29"/>
      <c r="G157" s="29"/>
      <c r="H157" s="89"/>
      <c r="I157" s="30"/>
      <c r="J157" s="30"/>
      <c r="K157" s="30"/>
      <c r="L157" s="30"/>
      <c r="M157" s="40"/>
    </row>
    <row r="158" spans="1:13" x14ac:dyDescent="0.25">
      <c r="A158" s="29"/>
      <c r="B158" s="30"/>
      <c r="C158" s="29"/>
      <c r="D158" s="29"/>
      <c r="E158" s="29"/>
      <c r="F158" s="29"/>
      <c r="G158" s="29"/>
      <c r="H158" s="89"/>
      <c r="I158" s="30"/>
      <c r="J158" s="30"/>
      <c r="K158" s="30"/>
      <c r="L158" s="30"/>
      <c r="M158" s="40"/>
    </row>
    <row r="159" spans="1:13" x14ac:dyDescent="0.25">
      <c r="A159" s="29"/>
      <c r="B159" s="30"/>
      <c r="C159" s="29"/>
      <c r="D159" s="29"/>
      <c r="E159" s="29"/>
      <c r="F159" s="29"/>
      <c r="G159" s="29"/>
      <c r="H159" s="89"/>
      <c r="I159" s="30"/>
      <c r="J159" s="30"/>
      <c r="K159" s="30"/>
      <c r="L159" s="30"/>
      <c r="M159" s="40"/>
    </row>
    <row r="160" spans="1:13" x14ac:dyDescent="0.25">
      <c r="A160" s="29"/>
      <c r="B160" s="30"/>
      <c r="C160" s="29"/>
      <c r="D160" s="29"/>
      <c r="E160" s="29"/>
      <c r="F160" s="29"/>
      <c r="G160" s="29"/>
      <c r="H160" s="89"/>
      <c r="I160" s="30"/>
      <c r="J160" s="30"/>
      <c r="K160" s="30"/>
      <c r="L160" s="30"/>
      <c r="M160" s="40"/>
    </row>
    <row r="161" spans="1:13" x14ac:dyDescent="0.25">
      <c r="A161" s="29"/>
      <c r="B161" s="30"/>
      <c r="C161" s="29"/>
      <c r="D161" s="29"/>
      <c r="E161" s="29"/>
      <c r="F161" s="29"/>
      <c r="G161" s="29"/>
      <c r="H161" s="89"/>
      <c r="I161" s="30"/>
      <c r="J161" s="30"/>
      <c r="K161" s="30"/>
      <c r="L161" s="30"/>
      <c r="M161" s="40"/>
    </row>
    <row r="162" spans="1:13" x14ac:dyDescent="0.25">
      <c r="A162" s="29"/>
      <c r="B162" s="30"/>
      <c r="C162" s="29"/>
      <c r="D162" s="29"/>
      <c r="E162" s="29"/>
      <c r="F162" s="29"/>
      <c r="G162" s="29"/>
      <c r="H162" s="89"/>
      <c r="I162" s="30"/>
      <c r="J162" s="30"/>
      <c r="K162" s="30"/>
      <c r="L162" s="30"/>
      <c r="M162" s="40"/>
    </row>
    <row r="163" spans="1:13" x14ac:dyDescent="0.25">
      <c r="A163" s="29"/>
      <c r="B163" s="30"/>
      <c r="C163" s="29"/>
      <c r="D163" s="29"/>
      <c r="E163" s="29"/>
      <c r="F163" s="29"/>
      <c r="G163" s="29"/>
      <c r="H163" s="89"/>
      <c r="I163" s="30"/>
      <c r="J163" s="30"/>
      <c r="K163" s="30"/>
      <c r="L163" s="30"/>
      <c r="M163" s="40"/>
    </row>
    <row r="164" spans="1:13" x14ac:dyDescent="0.25">
      <c r="A164" s="29"/>
      <c r="B164" s="30"/>
      <c r="C164" s="29"/>
      <c r="D164" s="29"/>
      <c r="E164" s="29"/>
      <c r="F164" s="29"/>
      <c r="G164" s="29"/>
      <c r="H164" s="89"/>
      <c r="I164" s="30"/>
      <c r="J164" s="30"/>
      <c r="K164" s="30"/>
      <c r="L164" s="30"/>
      <c r="M164" s="40"/>
    </row>
    <row r="165" spans="1:13" x14ac:dyDescent="0.25">
      <c r="A165" s="29"/>
      <c r="B165" s="30"/>
      <c r="C165" s="29"/>
      <c r="D165" s="29"/>
      <c r="E165" s="29"/>
      <c r="F165" s="29"/>
      <c r="G165" s="29"/>
      <c r="H165" s="89"/>
      <c r="I165" s="30"/>
      <c r="J165" s="30"/>
      <c r="K165" s="30"/>
      <c r="L165" s="30"/>
      <c r="M165" s="40"/>
    </row>
    <row r="166" spans="1:13" x14ac:dyDescent="0.25">
      <c r="A166" s="29"/>
      <c r="B166" s="30"/>
      <c r="C166" s="29"/>
      <c r="D166" s="29"/>
      <c r="E166" s="29"/>
      <c r="F166" s="29"/>
      <c r="G166" s="29"/>
      <c r="H166" s="89"/>
      <c r="I166" s="30"/>
      <c r="J166" s="30"/>
      <c r="K166" s="30"/>
      <c r="L166" s="30"/>
      <c r="M166" s="40"/>
    </row>
    <row r="167" spans="1:13" x14ac:dyDescent="0.25">
      <c r="A167" s="29"/>
      <c r="B167" s="30"/>
      <c r="C167" s="29"/>
      <c r="D167" s="29"/>
      <c r="E167" s="29"/>
      <c r="F167" s="29"/>
      <c r="G167" s="29"/>
      <c r="H167" s="89"/>
      <c r="I167" s="30"/>
      <c r="J167" s="30"/>
      <c r="K167" s="30"/>
      <c r="L167" s="30"/>
      <c r="M167" s="40"/>
    </row>
    <row r="168" spans="1:13" x14ac:dyDescent="0.25">
      <c r="A168" s="29"/>
      <c r="B168" s="30"/>
      <c r="C168" s="29"/>
      <c r="D168" s="29"/>
      <c r="E168" s="29"/>
      <c r="F168" s="29"/>
      <c r="G168" s="29"/>
      <c r="H168" s="89"/>
      <c r="I168" s="30"/>
      <c r="J168" s="30"/>
      <c r="K168" s="30"/>
      <c r="L168" s="30"/>
      <c r="M168" s="40"/>
    </row>
    <row r="169" spans="1:13" x14ac:dyDescent="0.25">
      <c r="A169" s="29"/>
      <c r="B169" s="30"/>
      <c r="C169" s="29"/>
      <c r="D169" s="29"/>
      <c r="E169" s="29"/>
      <c r="F169" s="29"/>
      <c r="G169" s="29"/>
      <c r="H169" s="89"/>
      <c r="I169" s="30"/>
      <c r="J169" s="30"/>
      <c r="K169" s="30"/>
      <c r="L169" s="30"/>
      <c r="M169" s="40"/>
    </row>
    <row r="170" spans="1:13" x14ac:dyDescent="0.25">
      <c r="A170" s="29"/>
      <c r="B170" s="30"/>
      <c r="C170" s="29"/>
      <c r="D170" s="29"/>
      <c r="E170" s="29"/>
      <c r="F170" s="29"/>
      <c r="G170" s="29"/>
      <c r="H170" s="89"/>
      <c r="I170" s="30"/>
      <c r="J170" s="30"/>
      <c r="K170" s="30"/>
      <c r="L170" s="30"/>
      <c r="M170" s="40"/>
    </row>
    <row r="171" spans="1:13" x14ac:dyDescent="0.25">
      <c r="A171" s="29"/>
      <c r="B171" s="30"/>
      <c r="C171" s="29"/>
      <c r="D171" s="29"/>
      <c r="E171" s="29"/>
      <c r="F171" s="29"/>
      <c r="G171" s="29"/>
      <c r="H171" s="89"/>
      <c r="I171" s="30"/>
      <c r="J171" s="30"/>
      <c r="K171" s="30"/>
      <c r="L171" s="30"/>
      <c r="M171" s="40"/>
    </row>
    <row r="172" spans="1:13" x14ac:dyDescent="0.25">
      <c r="A172" s="29"/>
      <c r="B172" s="30"/>
      <c r="C172" s="29"/>
      <c r="D172" s="29"/>
      <c r="E172" s="29"/>
      <c r="F172" s="29"/>
      <c r="G172" s="29"/>
      <c r="H172" s="89"/>
      <c r="I172" s="30"/>
      <c r="J172" s="30"/>
      <c r="K172" s="30"/>
      <c r="L172" s="30"/>
      <c r="M172" s="40"/>
    </row>
    <row r="173" spans="1:13" x14ac:dyDescent="0.25">
      <c r="A173" s="29"/>
      <c r="B173" s="30"/>
      <c r="C173" s="29"/>
      <c r="D173" s="29"/>
      <c r="E173" s="29"/>
      <c r="F173" s="29"/>
      <c r="G173" s="29"/>
      <c r="H173" s="89"/>
      <c r="I173" s="30"/>
      <c r="J173" s="30"/>
      <c r="K173" s="30"/>
      <c r="L173" s="30"/>
      <c r="M173" s="40"/>
    </row>
    <row r="174" spans="1:13" x14ac:dyDescent="0.25">
      <c r="A174" s="29"/>
      <c r="B174" s="30"/>
      <c r="C174" s="29"/>
      <c r="D174" s="29"/>
      <c r="E174" s="29"/>
      <c r="F174" s="29"/>
      <c r="G174" s="29"/>
      <c r="H174" s="89"/>
      <c r="I174" s="30"/>
      <c r="J174" s="30"/>
      <c r="K174" s="30"/>
      <c r="L174" s="30"/>
      <c r="M174" s="40"/>
    </row>
    <row r="175" spans="1:13" x14ac:dyDescent="0.25">
      <c r="A175" s="29"/>
      <c r="B175" s="30"/>
      <c r="C175" s="29"/>
      <c r="D175" s="29"/>
      <c r="E175" s="29"/>
      <c r="F175" s="29"/>
      <c r="G175" s="29"/>
      <c r="H175" s="89"/>
      <c r="I175" s="30"/>
      <c r="J175" s="30"/>
      <c r="K175" s="30"/>
      <c r="L175" s="30"/>
      <c r="M175" s="40"/>
    </row>
    <row r="176" spans="1:13" x14ac:dyDescent="0.25">
      <c r="A176" s="29"/>
      <c r="B176" s="30"/>
      <c r="C176" s="29"/>
      <c r="D176" s="29"/>
      <c r="E176" s="29"/>
      <c r="F176" s="29"/>
      <c r="G176" s="29"/>
      <c r="H176" s="89"/>
      <c r="I176" s="30"/>
      <c r="J176" s="30"/>
      <c r="K176" s="30"/>
      <c r="L176" s="30"/>
      <c r="M176" s="40"/>
    </row>
    <row r="177" spans="1:13" x14ac:dyDescent="0.25">
      <c r="A177" s="29"/>
      <c r="B177" s="30"/>
      <c r="C177" s="29"/>
      <c r="D177" s="29"/>
      <c r="E177" s="29"/>
      <c r="F177" s="29"/>
      <c r="G177" s="29"/>
      <c r="H177" s="89"/>
      <c r="I177" s="30"/>
      <c r="J177" s="30"/>
      <c r="K177" s="30"/>
      <c r="L177" s="30"/>
      <c r="M177" s="40"/>
    </row>
    <row r="178" spans="1:13" x14ac:dyDescent="0.25">
      <c r="A178" s="29"/>
      <c r="B178" s="30"/>
      <c r="C178" s="29"/>
      <c r="D178" s="29"/>
      <c r="E178" s="29"/>
      <c r="F178" s="29"/>
      <c r="G178" s="29"/>
      <c r="H178" s="89"/>
      <c r="I178" s="30"/>
      <c r="J178" s="30"/>
      <c r="K178" s="30"/>
      <c r="L178" s="30"/>
      <c r="M178" s="40"/>
    </row>
    <row r="179" spans="1:13" x14ac:dyDescent="0.25">
      <c r="A179" s="29"/>
      <c r="B179" s="30"/>
      <c r="C179" s="29"/>
      <c r="D179" s="29"/>
      <c r="E179" s="29"/>
      <c r="F179" s="29"/>
      <c r="G179" s="29"/>
      <c r="H179" s="89"/>
      <c r="I179" s="30"/>
      <c r="J179" s="30"/>
      <c r="K179" s="30"/>
      <c r="L179" s="30"/>
      <c r="M179" s="40"/>
    </row>
    <row r="180" spans="1:13" x14ac:dyDescent="0.25">
      <c r="A180" s="29"/>
      <c r="B180" s="30"/>
      <c r="C180" s="29"/>
      <c r="D180" s="29"/>
      <c r="E180" s="29"/>
      <c r="F180" s="29"/>
      <c r="G180" s="29"/>
      <c r="H180" s="89"/>
      <c r="I180" s="30"/>
      <c r="J180" s="30"/>
      <c r="K180" s="30"/>
      <c r="L180" s="30"/>
      <c r="M180" s="40"/>
    </row>
    <row r="181" spans="1:13" x14ac:dyDescent="0.25">
      <c r="A181" s="29"/>
      <c r="B181" s="30"/>
      <c r="C181" s="29"/>
      <c r="D181" s="29"/>
      <c r="E181" s="29"/>
      <c r="F181" s="29"/>
      <c r="G181" s="29"/>
      <c r="H181" s="89"/>
      <c r="I181" s="30"/>
      <c r="J181" s="30"/>
      <c r="K181" s="30"/>
      <c r="L181" s="30"/>
      <c r="M181" s="40"/>
    </row>
    <row r="182" spans="1:13" x14ac:dyDescent="0.25">
      <c r="A182" s="29"/>
      <c r="B182" s="30"/>
      <c r="C182" s="29"/>
      <c r="D182" s="29"/>
      <c r="E182" s="29"/>
      <c r="F182" s="29"/>
      <c r="G182" s="29"/>
      <c r="H182" s="89"/>
      <c r="I182" s="30"/>
      <c r="J182" s="30"/>
      <c r="K182" s="30"/>
      <c r="L182" s="30"/>
      <c r="M182" s="40"/>
    </row>
    <row r="183" spans="1:13" x14ac:dyDescent="0.25">
      <c r="A183" s="29"/>
      <c r="B183" s="30"/>
      <c r="C183" s="29"/>
      <c r="D183" s="29"/>
      <c r="E183" s="29"/>
      <c r="F183" s="29"/>
      <c r="G183" s="29"/>
      <c r="H183" s="89"/>
      <c r="I183" s="30"/>
      <c r="J183" s="30"/>
      <c r="K183" s="30"/>
      <c r="L183" s="30"/>
      <c r="M183" s="40"/>
    </row>
    <row r="184" spans="1:13" x14ac:dyDescent="0.25">
      <c r="A184" s="29"/>
      <c r="B184" s="30"/>
      <c r="C184" s="29"/>
      <c r="D184" s="29"/>
      <c r="E184" s="29"/>
      <c r="F184" s="29"/>
      <c r="G184" s="29"/>
      <c r="H184" s="89"/>
      <c r="I184" s="30"/>
      <c r="J184" s="30"/>
      <c r="K184" s="30"/>
      <c r="L184" s="30"/>
      <c r="M184" s="40"/>
    </row>
    <row r="185" spans="1:13" x14ac:dyDescent="0.25">
      <c r="A185" s="29"/>
      <c r="B185" s="30"/>
      <c r="C185" s="29"/>
      <c r="D185" s="29"/>
      <c r="E185" s="29"/>
      <c r="F185" s="29"/>
      <c r="G185" s="29"/>
      <c r="H185" s="89"/>
      <c r="I185" s="30"/>
      <c r="J185" s="30"/>
      <c r="K185" s="30"/>
      <c r="L185" s="30"/>
      <c r="M185" s="40"/>
    </row>
    <row r="186" spans="1:13" x14ac:dyDescent="0.25">
      <c r="A186" s="29"/>
      <c r="B186" s="30"/>
      <c r="C186" s="29"/>
      <c r="D186" s="29"/>
      <c r="E186" s="29"/>
      <c r="F186" s="29"/>
      <c r="G186" s="29"/>
      <c r="H186" s="89"/>
      <c r="I186" s="30"/>
      <c r="J186" s="30"/>
      <c r="K186" s="30"/>
      <c r="L186" s="30"/>
      <c r="M186" s="40"/>
    </row>
    <row r="187" spans="1:13" x14ac:dyDescent="0.25">
      <c r="A187" s="29"/>
      <c r="B187" s="30"/>
      <c r="C187" s="29"/>
      <c r="D187" s="29"/>
      <c r="E187" s="29"/>
      <c r="F187" s="29"/>
      <c r="G187" s="29"/>
      <c r="H187" s="89"/>
      <c r="I187" s="30"/>
      <c r="J187" s="30"/>
      <c r="K187" s="30"/>
      <c r="L187" s="30"/>
      <c r="M187" s="40"/>
    </row>
    <row r="188" spans="1:13" x14ac:dyDescent="0.25">
      <c r="A188" s="29"/>
      <c r="B188" s="30"/>
      <c r="C188" s="29"/>
      <c r="D188" s="29"/>
      <c r="E188" s="29"/>
      <c r="F188" s="29"/>
      <c r="G188" s="29"/>
      <c r="H188" s="89"/>
      <c r="I188" s="30"/>
      <c r="J188" s="30"/>
      <c r="K188" s="30"/>
      <c r="L188" s="30"/>
      <c r="M188" s="40"/>
    </row>
    <row r="189" spans="1:13" x14ac:dyDescent="0.25">
      <c r="A189" s="29"/>
      <c r="B189" s="30"/>
      <c r="C189" s="29"/>
      <c r="D189" s="29"/>
      <c r="E189" s="29"/>
      <c r="F189" s="29"/>
      <c r="G189" s="29"/>
      <c r="H189" s="89"/>
      <c r="I189" s="30"/>
      <c r="J189" s="30"/>
      <c r="K189" s="30"/>
      <c r="L189" s="30"/>
      <c r="M189" s="40"/>
    </row>
    <row r="190" spans="1:13" x14ac:dyDescent="0.25">
      <c r="A190" s="29"/>
      <c r="B190" s="30"/>
      <c r="C190" s="29"/>
      <c r="D190" s="29"/>
      <c r="E190" s="29"/>
      <c r="F190" s="29"/>
      <c r="G190" s="29"/>
      <c r="H190" s="89"/>
      <c r="I190" s="30"/>
      <c r="J190" s="30"/>
      <c r="K190" s="30"/>
      <c r="L190" s="30"/>
      <c r="M190" s="40"/>
    </row>
    <row r="191" spans="1:13" x14ac:dyDescent="0.25">
      <c r="A191" s="29"/>
      <c r="B191" s="30"/>
      <c r="C191" s="29"/>
      <c r="D191" s="29"/>
      <c r="E191" s="29"/>
      <c r="F191" s="29"/>
      <c r="G191" s="29"/>
      <c r="H191" s="89"/>
      <c r="I191" s="30"/>
      <c r="J191" s="30"/>
      <c r="K191" s="30"/>
      <c r="L191" s="30"/>
      <c r="M191" s="40"/>
    </row>
    <row r="192" spans="1:13" x14ac:dyDescent="0.25">
      <c r="A192" s="29"/>
      <c r="B192" s="30"/>
      <c r="C192" s="29"/>
      <c r="D192" s="29"/>
      <c r="E192" s="29"/>
      <c r="F192" s="29"/>
      <c r="G192" s="29"/>
      <c r="H192" s="89"/>
      <c r="I192" s="30"/>
      <c r="J192" s="30"/>
      <c r="K192" s="30"/>
      <c r="L192" s="30"/>
      <c r="M192" s="40"/>
    </row>
    <row r="193" spans="1:13" x14ac:dyDescent="0.25">
      <c r="A193" s="29"/>
      <c r="B193" s="30"/>
      <c r="C193" s="29"/>
      <c r="D193" s="29"/>
      <c r="E193" s="29"/>
      <c r="F193" s="29"/>
      <c r="G193" s="29"/>
      <c r="H193" s="89"/>
      <c r="I193" s="30"/>
      <c r="J193" s="30"/>
      <c r="K193" s="30"/>
      <c r="L193" s="30"/>
      <c r="M193" s="40"/>
    </row>
    <row r="194" spans="1:13" x14ac:dyDescent="0.25">
      <c r="A194" s="29"/>
      <c r="B194" s="30"/>
      <c r="C194" s="29"/>
      <c r="D194" s="29"/>
      <c r="E194" s="29"/>
      <c r="F194" s="29"/>
      <c r="G194" s="29"/>
      <c r="H194" s="89"/>
      <c r="I194" s="30"/>
      <c r="J194" s="30"/>
      <c r="K194" s="30"/>
      <c r="L194" s="30"/>
      <c r="M194" s="40"/>
    </row>
    <row r="195" spans="1:13" ht="37.5" customHeight="1" x14ac:dyDescent="0.35">
      <c r="A195" s="29"/>
      <c r="B195" s="27"/>
      <c r="C195" s="29"/>
      <c r="D195" s="29"/>
      <c r="E195" s="29"/>
      <c r="F195" s="29"/>
      <c r="G195" s="29"/>
      <c r="H195" s="89"/>
      <c r="I195" s="30"/>
      <c r="J195" s="30"/>
      <c r="K195" s="30"/>
      <c r="L195" s="30"/>
      <c r="M195" s="40"/>
    </row>
    <row r="196" spans="1:13" ht="28.5" x14ac:dyDescent="0.45">
      <c r="A196" s="29"/>
      <c r="B196" s="28"/>
      <c r="C196" s="29"/>
      <c r="D196" s="29"/>
      <c r="E196" s="29"/>
      <c r="F196" s="29"/>
      <c r="G196" s="29"/>
      <c r="H196" s="89"/>
      <c r="I196" s="30"/>
      <c r="J196" s="31"/>
      <c r="K196" s="31"/>
      <c r="L196" s="30"/>
      <c r="M196" s="40"/>
    </row>
    <row r="197" spans="1:13" x14ac:dyDescent="0.25">
      <c r="A197" s="29"/>
      <c r="B197" s="30"/>
      <c r="C197" s="29"/>
      <c r="D197" s="29"/>
      <c r="E197" s="29"/>
      <c r="F197" s="29"/>
      <c r="G197" s="29"/>
      <c r="H197" s="89"/>
      <c r="I197" s="30"/>
      <c r="J197" s="30"/>
      <c r="K197" s="30"/>
      <c r="L197" s="30"/>
      <c r="M197" s="40"/>
    </row>
    <row r="198" spans="1:13" x14ac:dyDescent="0.25">
      <c r="A198" s="29"/>
      <c r="B198" s="30"/>
      <c r="C198" s="29"/>
      <c r="D198" s="29"/>
      <c r="E198" s="29"/>
      <c r="F198" s="29"/>
      <c r="G198" s="29"/>
      <c r="H198" s="89"/>
      <c r="I198" s="30"/>
      <c r="J198" s="30"/>
      <c r="K198" s="30"/>
      <c r="L198" s="30"/>
      <c r="M198" s="40"/>
    </row>
    <row r="199" spans="1:13" x14ac:dyDescent="0.25">
      <c r="A199" s="29"/>
      <c r="B199" s="30"/>
      <c r="C199" s="29"/>
      <c r="D199" s="29"/>
      <c r="E199" s="29"/>
      <c r="F199" s="29"/>
      <c r="G199" s="29"/>
      <c r="H199" s="89"/>
      <c r="I199" s="30"/>
      <c r="J199" s="30"/>
      <c r="K199" s="30"/>
      <c r="L199" s="30"/>
      <c r="M199" s="40"/>
    </row>
    <row r="200" spans="1:13" x14ac:dyDescent="0.25">
      <c r="A200" s="29"/>
      <c r="B200" s="30"/>
      <c r="C200" s="29"/>
      <c r="D200" s="29"/>
      <c r="E200" s="29"/>
      <c r="F200" s="29"/>
      <c r="G200" s="29"/>
      <c r="H200" s="89"/>
      <c r="I200" s="30"/>
      <c r="J200" s="30"/>
      <c r="K200" s="30"/>
      <c r="L200" s="30"/>
      <c r="M200" s="40"/>
    </row>
    <row r="201" spans="1:13" x14ac:dyDescent="0.25">
      <c r="A201" s="29"/>
      <c r="B201" s="30"/>
      <c r="C201" s="29"/>
      <c r="D201" s="29"/>
      <c r="E201" s="29"/>
      <c r="F201" s="29"/>
      <c r="G201" s="29"/>
      <c r="H201" s="89"/>
      <c r="I201" s="30"/>
      <c r="J201" s="30"/>
      <c r="K201" s="30"/>
      <c r="L201" s="30"/>
      <c r="M201" s="40"/>
    </row>
    <row r="202" spans="1:13" x14ac:dyDescent="0.25">
      <c r="A202" s="29"/>
      <c r="B202" s="30"/>
      <c r="C202" s="29"/>
      <c r="D202" s="29"/>
      <c r="E202" s="29"/>
      <c r="F202" s="29"/>
      <c r="G202" s="29"/>
      <c r="H202" s="89"/>
      <c r="I202" s="30"/>
      <c r="J202" s="30"/>
      <c r="K202" s="30"/>
      <c r="L202" s="30"/>
      <c r="M202" s="40"/>
    </row>
    <row r="203" spans="1:13" x14ac:dyDescent="0.25">
      <c r="A203" s="29"/>
      <c r="B203" s="30"/>
      <c r="C203" s="29"/>
      <c r="D203" s="29"/>
      <c r="E203" s="29"/>
      <c r="F203" s="29"/>
      <c r="G203" s="29"/>
      <c r="H203" s="89"/>
      <c r="I203" s="30"/>
      <c r="J203" s="30"/>
      <c r="K203" s="30"/>
      <c r="L203" s="30"/>
      <c r="M203" s="40"/>
    </row>
    <row r="204" spans="1:13" x14ac:dyDescent="0.25">
      <c r="A204" s="29"/>
      <c r="B204" s="30"/>
      <c r="C204" s="29"/>
      <c r="D204" s="29"/>
      <c r="E204" s="29"/>
      <c r="F204" s="29"/>
      <c r="G204" s="29"/>
      <c r="H204" s="89"/>
      <c r="I204" s="30"/>
      <c r="J204" s="30"/>
      <c r="K204" s="30"/>
      <c r="L204" s="30"/>
      <c r="M204" s="40"/>
    </row>
    <row r="205" spans="1:13" x14ac:dyDescent="0.25">
      <c r="A205" s="29"/>
      <c r="B205" s="30"/>
      <c r="C205" s="29"/>
      <c r="D205" s="29"/>
      <c r="E205" s="29"/>
      <c r="F205" s="29"/>
      <c r="G205" s="29"/>
      <c r="H205" s="89"/>
      <c r="I205" s="30"/>
      <c r="J205" s="30"/>
      <c r="K205" s="30"/>
      <c r="L205" s="30"/>
      <c r="M205" s="40"/>
    </row>
    <row r="206" spans="1:13" x14ac:dyDescent="0.25">
      <c r="A206" s="29"/>
      <c r="B206" s="30"/>
      <c r="C206" s="29"/>
      <c r="D206" s="29"/>
      <c r="E206" s="29"/>
      <c r="F206" s="29"/>
      <c r="G206" s="29"/>
      <c r="H206" s="89"/>
      <c r="I206" s="30"/>
      <c r="J206" s="30"/>
      <c r="K206" s="30"/>
      <c r="L206" s="30"/>
      <c r="M206" s="40"/>
    </row>
    <row r="207" spans="1:13" x14ac:dyDescent="0.25">
      <c r="A207" s="29"/>
      <c r="B207" s="30"/>
      <c r="C207" s="29"/>
      <c r="D207" s="29"/>
      <c r="E207" s="29"/>
      <c r="F207" s="29"/>
      <c r="G207" s="29"/>
      <c r="H207" s="89"/>
      <c r="I207" s="30"/>
      <c r="J207" s="30"/>
      <c r="K207" s="30"/>
      <c r="L207" s="30"/>
      <c r="M207" s="40"/>
    </row>
    <row r="208" spans="1:13" x14ac:dyDescent="0.25">
      <c r="A208" s="29"/>
      <c r="B208" s="30"/>
      <c r="C208" s="29"/>
      <c r="D208" s="29"/>
      <c r="E208" s="29"/>
      <c r="F208" s="29"/>
      <c r="G208" s="29"/>
      <c r="H208" s="89"/>
      <c r="I208" s="30"/>
      <c r="J208" s="30"/>
      <c r="K208" s="30"/>
      <c r="L208" s="30"/>
      <c r="M208" s="40"/>
    </row>
    <row r="209" spans="1:13" x14ac:dyDescent="0.25">
      <c r="A209" s="29"/>
      <c r="B209" s="30"/>
      <c r="C209" s="29"/>
      <c r="D209" s="29"/>
      <c r="E209" s="29"/>
      <c r="F209" s="29"/>
      <c r="G209" s="29"/>
      <c r="H209" s="89"/>
      <c r="I209" s="30"/>
      <c r="J209" s="30"/>
      <c r="K209" s="30"/>
      <c r="L209" s="30"/>
      <c r="M209" s="40"/>
    </row>
    <row r="210" spans="1:13" x14ac:dyDescent="0.25">
      <c r="A210" s="29"/>
      <c r="B210" s="30"/>
      <c r="C210" s="29"/>
      <c r="D210" s="29"/>
      <c r="E210" s="29"/>
      <c r="F210" s="29"/>
      <c r="G210" s="29"/>
      <c r="H210" s="89"/>
      <c r="I210" s="30"/>
      <c r="J210" s="30"/>
      <c r="K210" s="30"/>
      <c r="L210" s="30"/>
      <c r="M210" s="40"/>
    </row>
    <row r="211" spans="1:13" x14ac:dyDescent="0.25">
      <c r="A211" s="29"/>
      <c r="B211" s="30"/>
      <c r="C211" s="29"/>
      <c r="D211" s="29"/>
      <c r="E211" s="29"/>
      <c r="F211" s="29"/>
      <c r="G211" s="29"/>
      <c r="H211" s="89"/>
      <c r="I211" s="30"/>
      <c r="J211" s="30"/>
      <c r="K211" s="30"/>
      <c r="L211" s="30"/>
      <c r="M211" s="40"/>
    </row>
    <row r="212" spans="1:13" x14ac:dyDescent="0.25">
      <c r="A212" s="29"/>
      <c r="B212" s="30"/>
      <c r="C212" s="29"/>
      <c r="D212" s="29"/>
      <c r="E212" s="29"/>
      <c r="F212" s="29"/>
      <c r="G212" s="29"/>
      <c r="H212" s="89"/>
      <c r="I212" s="30"/>
      <c r="J212" s="30"/>
      <c r="K212" s="30"/>
      <c r="L212" s="30"/>
      <c r="M212" s="40"/>
    </row>
    <row r="213" spans="1:13" x14ac:dyDescent="0.25">
      <c r="A213" s="29"/>
      <c r="B213" s="30"/>
      <c r="C213" s="29"/>
      <c r="D213" s="29"/>
      <c r="E213" s="29"/>
      <c r="F213" s="29"/>
      <c r="G213" s="29"/>
      <c r="H213" s="89"/>
      <c r="I213" s="30"/>
      <c r="J213" s="30"/>
      <c r="K213" s="30"/>
      <c r="L213" s="30"/>
      <c r="M213" s="40"/>
    </row>
    <row r="214" spans="1:13" x14ac:dyDescent="0.25">
      <c r="A214" s="29"/>
      <c r="B214" s="30"/>
      <c r="C214" s="29"/>
      <c r="D214" s="29"/>
      <c r="E214" s="29"/>
      <c r="F214" s="29"/>
      <c r="G214" s="29"/>
      <c r="H214" s="89"/>
      <c r="I214" s="30"/>
      <c r="J214" s="30"/>
      <c r="K214" s="30"/>
      <c r="L214" s="30"/>
      <c r="M214" s="40"/>
    </row>
    <row r="215" spans="1:13" x14ac:dyDescent="0.25">
      <c r="A215" s="29"/>
      <c r="B215" s="30"/>
      <c r="C215" s="29"/>
      <c r="D215" s="29"/>
      <c r="E215" s="29"/>
      <c r="F215" s="29"/>
      <c r="G215" s="29"/>
      <c r="H215" s="89"/>
      <c r="I215" s="30"/>
      <c r="J215" s="30"/>
      <c r="K215" s="30"/>
      <c r="L215" s="30"/>
      <c r="M215" s="40"/>
    </row>
    <row r="216" spans="1:13" x14ac:dyDescent="0.25">
      <c r="A216" s="29"/>
      <c r="B216" s="30"/>
      <c r="C216" s="29"/>
      <c r="D216" s="29"/>
      <c r="E216" s="29"/>
      <c r="F216" s="29"/>
      <c r="G216" s="29"/>
      <c r="H216" s="89"/>
      <c r="I216" s="30"/>
      <c r="J216" s="30"/>
      <c r="K216" s="30"/>
      <c r="L216" s="30"/>
      <c r="M216" s="40"/>
    </row>
    <row r="217" spans="1:13" x14ac:dyDescent="0.25">
      <c r="A217" s="29"/>
      <c r="B217" s="30"/>
      <c r="C217" s="29"/>
      <c r="D217" s="29"/>
      <c r="E217" s="29"/>
      <c r="F217" s="29"/>
      <c r="G217" s="29"/>
      <c r="H217" s="89"/>
      <c r="I217" s="30"/>
      <c r="J217" s="30"/>
      <c r="K217" s="30"/>
      <c r="L217" s="30"/>
      <c r="M217" s="40"/>
    </row>
    <row r="218" spans="1:13" x14ac:dyDescent="0.25">
      <c r="A218" s="29"/>
      <c r="B218" s="30"/>
      <c r="C218" s="29"/>
      <c r="D218" s="29"/>
      <c r="E218" s="29"/>
      <c r="F218" s="29"/>
      <c r="G218" s="29"/>
      <c r="H218" s="89"/>
      <c r="I218" s="30"/>
      <c r="J218" s="30"/>
      <c r="K218" s="30"/>
      <c r="L218" s="30"/>
      <c r="M218" s="40"/>
    </row>
    <row r="219" spans="1:13" x14ac:dyDescent="0.25">
      <c r="A219" s="29"/>
      <c r="B219" s="30"/>
      <c r="C219" s="29"/>
      <c r="D219" s="29"/>
      <c r="E219" s="29"/>
      <c r="F219" s="29"/>
      <c r="G219" s="29"/>
      <c r="H219" s="89"/>
      <c r="I219" s="30"/>
      <c r="J219" s="30"/>
      <c r="K219" s="30"/>
      <c r="L219" s="30"/>
      <c r="M219" s="40"/>
    </row>
    <row r="220" spans="1:13" x14ac:dyDescent="0.25">
      <c r="A220" s="29"/>
      <c r="B220" s="30"/>
      <c r="C220" s="29"/>
      <c r="D220" s="29"/>
      <c r="E220" s="29"/>
      <c r="F220" s="29"/>
      <c r="G220" s="29"/>
      <c r="H220" s="89"/>
      <c r="I220" s="30"/>
      <c r="J220" s="30"/>
      <c r="K220" s="30"/>
      <c r="L220" s="30"/>
      <c r="M220" s="40"/>
    </row>
    <row r="221" spans="1:13" x14ac:dyDescent="0.25">
      <c r="A221" s="29"/>
      <c r="B221" s="30"/>
      <c r="C221" s="29"/>
      <c r="D221" s="29"/>
      <c r="E221" s="29"/>
      <c r="F221" s="29"/>
      <c r="G221" s="29"/>
      <c r="H221" s="89"/>
      <c r="I221" s="30"/>
      <c r="J221" s="30"/>
      <c r="K221" s="30"/>
      <c r="L221" s="30"/>
      <c r="M221" s="40"/>
    </row>
    <row r="222" spans="1:13" x14ac:dyDescent="0.25">
      <c r="A222" s="29"/>
      <c r="B222" s="30"/>
      <c r="C222" s="29"/>
      <c r="D222" s="29"/>
      <c r="E222" s="29"/>
      <c r="F222" s="29"/>
      <c r="G222" s="29"/>
      <c r="H222" s="89"/>
      <c r="I222" s="30"/>
      <c r="J222" s="30"/>
      <c r="K222" s="30"/>
      <c r="L222" s="30"/>
      <c r="M222" s="40"/>
    </row>
    <row r="223" spans="1:13" x14ac:dyDescent="0.25">
      <c r="A223" s="29"/>
      <c r="B223" s="30"/>
      <c r="C223" s="29"/>
      <c r="D223" s="29"/>
      <c r="E223" s="29"/>
      <c r="F223" s="29"/>
      <c r="G223" s="29"/>
      <c r="H223" s="89"/>
      <c r="I223" s="30"/>
      <c r="J223" s="30"/>
      <c r="K223" s="30"/>
      <c r="L223" s="30"/>
      <c r="M223" s="40"/>
    </row>
    <row r="224" spans="1:13" x14ac:dyDescent="0.25">
      <c r="A224" s="29"/>
      <c r="B224" s="30"/>
      <c r="C224" s="29"/>
      <c r="D224" s="29"/>
      <c r="E224" s="29"/>
      <c r="F224" s="29"/>
      <c r="G224" s="29"/>
      <c r="H224" s="89"/>
      <c r="I224" s="30"/>
      <c r="J224" s="30"/>
      <c r="K224" s="30"/>
      <c r="L224" s="30"/>
      <c r="M224" s="40"/>
    </row>
    <row r="225" spans="1:13" x14ac:dyDescent="0.25">
      <c r="A225" s="29"/>
      <c r="B225" s="30"/>
      <c r="C225" s="29"/>
      <c r="D225" s="29"/>
      <c r="E225" s="29"/>
      <c r="F225" s="29"/>
      <c r="G225" s="29"/>
      <c r="H225" s="89"/>
      <c r="I225" s="30"/>
      <c r="J225" s="30"/>
      <c r="K225" s="30"/>
      <c r="L225" s="30"/>
      <c r="M225" s="40"/>
    </row>
    <row r="226" spans="1:13" x14ac:dyDescent="0.25">
      <c r="A226" s="29"/>
      <c r="B226" s="30"/>
      <c r="C226" s="29"/>
      <c r="D226" s="29"/>
      <c r="E226" s="29"/>
      <c r="F226" s="29"/>
      <c r="G226" s="29"/>
      <c r="H226" s="89"/>
      <c r="I226" s="30"/>
      <c r="J226" s="30"/>
      <c r="K226" s="30"/>
      <c r="L226" s="30"/>
      <c r="M226" s="40"/>
    </row>
    <row r="227" spans="1:13" x14ac:dyDescent="0.25">
      <c r="A227" s="29"/>
      <c r="B227" s="30"/>
      <c r="C227" s="29"/>
      <c r="D227" s="29"/>
      <c r="E227" s="29"/>
      <c r="F227" s="29"/>
      <c r="G227" s="29"/>
      <c r="H227" s="89"/>
      <c r="I227" s="30"/>
      <c r="J227" s="30"/>
      <c r="K227" s="30"/>
      <c r="L227" s="30"/>
      <c r="M227" s="40"/>
    </row>
    <row r="228" spans="1:13" x14ac:dyDescent="0.25">
      <c r="A228" s="29"/>
      <c r="B228" s="30"/>
      <c r="C228" s="29"/>
      <c r="D228" s="29"/>
      <c r="E228" s="29"/>
      <c r="F228" s="29"/>
      <c r="G228" s="29"/>
      <c r="H228" s="89"/>
      <c r="I228" s="30"/>
      <c r="J228" s="30"/>
      <c r="K228" s="30"/>
      <c r="L228" s="30"/>
      <c r="M228" s="40"/>
    </row>
    <row r="229" spans="1:13" x14ac:dyDescent="0.25">
      <c r="A229" s="29"/>
      <c r="B229" s="30"/>
      <c r="C229" s="29"/>
      <c r="D229" s="29"/>
      <c r="E229" s="29"/>
      <c r="F229" s="29"/>
      <c r="G229" s="29"/>
      <c r="H229" s="89"/>
      <c r="I229" s="30"/>
      <c r="J229" s="30"/>
      <c r="K229" s="30"/>
      <c r="L229" s="30"/>
      <c r="M229" s="40"/>
    </row>
    <row r="230" spans="1:13" x14ac:dyDescent="0.25">
      <c r="A230" s="29"/>
      <c r="B230" s="30"/>
      <c r="C230" s="29"/>
      <c r="D230" s="29"/>
      <c r="E230" s="29"/>
      <c r="F230" s="29"/>
      <c r="G230" s="29"/>
      <c r="H230" s="89"/>
      <c r="I230" s="30"/>
      <c r="J230" s="30"/>
      <c r="K230" s="30"/>
      <c r="L230" s="30"/>
      <c r="M230" s="40"/>
    </row>
    <row r="231" spans="1:13" x14ac:dyDescent="0.25">
      <c r="A231" s="29"/>
      <c r="B231" s="30"/>
      <c r="C231" s="29"/>
      <c r="D231" s="29"/>
      <c r="E231" s="29"/>
      <c r="F231" s="29"/>
      <c r="G231" s="29"/>
      <c r="H231" s="89"/>
      <c r="I231" s="30"/>
      <c r="J231" s="30"/>
      <c r="K231" s="30"/>
      <c r="L231" s="30"/>
      <c r="M231" s="40"/>
    </row>
    <row r="232" spans="1:13" x14ac:dyDescent="0.25">
      <c r="A232" s="29"/>
      <c r="B232" s="30"/>
      <c r="C232" s="29"/>
      <c r="D232" s="29"/>
      <c r="E232" s="29"/>
      <c r="F232" s="29"/>
      <c r="G232" s="29"/>
      <c r="H232" s="89"/>
      <c r="I232" s="30"/>
      <c r="J232" s="30"/>
      <c r="K232" s="30"/>
      <c r="L232" s="30"/>
      <c r="M232" s="40"/>
    </row>
    <row r="233" spans="1:13" x14ac:dyDescent="0.25">
      <c r="A233" s="29"/>
      <c r="B233" s="30"/>
      <c r="C233" s="29"/>
      <c r="D233" s="29"/>
      <c r="E233" s="29"/>
      <c r="F233" s="29"/>
      <c r="G233" s="29"/>
      <c r="H233" s="89"/>
      <c r="I233" s="30"/>
      <c r="J233" s="30"/>
      <c r="K233" s="30"/>
      <c r="L233" s="30"/>
      <c r="M233" s="40"/>
    </row>
    <row r="234" spans="1:13" x14ac:dyDescent="0.25">
      <c r="A234" s="29"/>
      <c r="B234" s="30"/>
      <c r="C234" s="29"/>
      <c r="D234" s="29"/>
      <c r="E234" s="29"/>
      <c r="F234" s="29"/>
      <c r="G234" s="29"/>
      <c r="H234" s="89"/>
      <c r="I234" s="30"/>
      <c r="J234" s="30"/>
      <c r="K234" s="30"/>
      <c r="L234" s="30"/>
      <c r="M234" s="40"/>
    </row>
    <row r="235" spans="1:13" x14ac:dyDescent="0.25">
      <c r="A235" s="29"/>
      <c r="B235" s="30"/>
      <c r="C235" s="29"/>
      <c r="D235" s="29"/>
      <c r="E235" s="29"/>
      <c r="F235" s="29"/>
      <c r="G235" s="29"/>
      <c r="H235" s="89"/>
      <c r="I235" s="30"/>
      <c r="J235" s="30"/>
      <c r="K235" s="30"/>
      <c r="L235" s="30"/>
      <c r="M235" s="40"/>
    </row>
    <row r="236" spans="1:13" x14ac:dyDescent="0.25">
      <c r="A236" s="29"/>
      <c r="B236" s="30"/>
      <c r="C236" s="29"/>
      <c r="D236" s="29"/>
      <c r="E236" s="29"/>
      <c r="F236" s="29"/>
      <c r="G236" s="29"/>
      <c r="H236" s="89"/>
      <c r="I236" s="30"/>
      <c r="J236" s="30"/>
      <c r="K236" s="30"/>
      <c r="L236" s="30"/>
      <c r="M236" s="40"/>
    </row>
    <row r="237" spans="1:13" x14ac:dyDescent="0.25">
      <c r="A237" s="29"/>
      <c r="B237" s="30"/>
      <c r="C237" s="29"/>
      <c r="D237" s="29"/>
      <c r="E237" s="29"/>
      <c r="F237" s="29"/>
      <c r="G237" s="29"/>
      <c r="H237" s="89"/>
      <c r="I237" s="30"/>
      <c r="J237" s="30"/>
      <c r="K237" s="30"/>
      <c r="L237" s="30"/>
      <c r="M237" s="40"/>
    </row>
    <row r="238" spans="1:13" x14ac:dyDescent="0.25">
      <c r="A238" s="29"/>
      <c r="B238" s="30"/>
      <c r="C238" s="29"/>
      <c r="D238" s="29"/>
      <c r="E238" s="29"/>
      <c r="F238" s="29"/>
      <c r="G238" s="29"/>
      <c r="H238" s="89"/>
      <c r="I238" s="30"/>
      <c r="J238" s="30"/>
      <c r="K238" s="30"/>
      <c r="L238" s="30"/>
      <c r="M238" s="40"/>
    </row>
    <row r="239" spans="1:13" x14ac:dyDescent="0.25">
      <c r="A239" s="29"/>
      <c r="B239" s="30"/>
      <c r="C239" s="29"/>
      <c r="D239" s="29"/>
      <c r="E239" s="29"/>
      <c r="F239" s="29"/>
      <c r="G239" s="29"/>
      <c r="H239" s="89"/>
      <c r="I239" s="30"/>
      <c r="J239" s="30"/>
      <c r="K239" s="30"/>
      <c r="L239" s="30"/>
      <c r="M239" s="40"/>
    </row>
    <row r="240" spans="1:13" x14ac:dyDescent="0.25">
      <c r="A240" s="29"/>
      <c r="B240" s="30"/>
      <c r="C240" s="29"/>
      <c r="D240" s="29"/>
      <c r="E240" s="29"/>
      <c r="F240" s="29"/>
      <c r="G240" s="29"/>
      <c r="H240" s="89"/>
      <c r="I240" s="30"/>
      <c r="J240" s="30"/>
      <c r="K240" s="30"/>
      <c r="L240" s="30"/>
      <c r="M240" s="40"/>
    </row>
    <row r="241" spans="1:13" x14ac:dyDescent="0.25">
      <c r="A241" s="29"/>
      <c r="B241" s="30"/>
      <c r="C241" s="29"/>
      <c r="D241" s="29"/>
      <c r="E241" s="29"/>
      <c r="F241" s="29"/>
      <c r="G241" s="29"/>
      <c r="H241" s="89"/>
      <c r="I241" s="30"/>
      <c r="J241" s="30"/>
      <c r="K241" s="30"/>
      <c r="L241" s="30"/>
      <c r="M241" s="40"/>
    </row>
    <row r="242" spans="1:13" x14ac:dyDescent="0.25">
      <c r="A242" s="29"/>
      <c r="B242" s="30"/>
      <c r="C242" s="29"/>
      <c r="D242" s="29"/>
      <c r="E242" s="29"/>
      <c r="F242" s="29"/>
      <c r="G242" s="29"/>
      <c r="H242" s="89"/>
      <c r="I242" s="30"/>
      <c r="J242" s="30"/>
      <c r="K242" s="30"/>
      <c r="L242" s="30"/>
      <c r="M242" s="40"/>
    </row>
    <row r="243" spans="1:13" x14ac:dyDescent="0.25">
      <c r="A243" s="29"/>
      <c r="B243" s="30"/>
      <c r="C243" s="29"/>
      <c r="D243" s="29"/>
      <c r="E243" s="29"/>
      <c r="F243" s="29"/>
      <c r="G243" s="29"/>
      <c r="H243" s="89"/>
      <c r="I243" s="30"/>
      <c r="J243" s="30"/>
      <c r="K243" s="30"/>
      <c r="L243" s="30"/>
      <c r="M243" s="40"/>
    </row>
    <row r="244" spans="1:13" x14ac:dyDescent="0.25">
      <c r="A244" s="29"/>
      <c r="B244" s="30"/>
      <c r="C244" s="29"/>
      <c r="D244" s="29"/>
      <c r="E244" s="29"/>
      <c r="F244" s="29"/>
      <c r="G244" s="29"/>
      <c r="H244" s="89"/>
      <c r="I244" s="30"/>
      <c r="J244" s="30"/>
      <c r="K244" s="30"/>
      <c r="L244" s="30"/>
      <c r="M244" s="40"/>
    </row>
    <row r="245" spans="1:13" x14ac:dyDescent="0.25">
      <c r="A245" s="29"/>
      <c r="B245" s="30"/>
      <c r="C245" s="29"/>
      <c r="D245" s="29"/>
      <c r="E245" s="29"/>
      <c r="F245" s="29"/>
      <c r="G245" s="29"/>
      <c r="H245" s="89"/>
      <c r="I245" s="30"/>
      <c r="J245" s="30"/>
      <c r="K245" s="30"/>
      <c r="L245" s="30"/>
      <c r="M245" s="40"/>
    </row>
    <row r="246" spans="1:13" x14ac:dyDescent="0.25">
      <c r="A246" s="29"/>
      <c r="B246" s="30"/>
      <c r="C246" s="29"/>
      <c r="D246" s="29"/>
      <c r="E246" s="29"/>
      <c r="F246" s="29"/>
      <c r="G246" s="29"/>
      <c r="H246" s="89"/>
      <c r="I246" s="30"/>
      <c r="J246" s="30"/>
      <c r="K246" s="30"/>
      <c r="L246" s="30"/>
      <c r="M246" s="40"/>
    </row>
    <row r="247" spans="1:13" x14ac:dyDescent="0.25">
      <c r="A247" s="29"/>
      <c r="B247" s="30"/>
      <c r="C247" s="29"/>
      <c r="D247" s="29"/>
      <c r="E247" s="29"/>
      <c r="F247" s="29"/>
      <c r="G247" s="29"/>
      <c r="H247" s="89"/>
      <c r="I247" s="30"/>
      <c r="J247" s="30"/>
      <c r="K247" s="30"/>
      <c r="L247" s="30"/>
      <c r="M247" s="40"/>
    </row>
    <row r="248" spans="1:13" ht="86.25" customHeight="1" x14ac:dyDescent="0.25">
      <c r="A248" s="29"/>
      <c r="B248" s="30"/>
      <c r="C248" s="29"/>
      <c r="D248" s="29"/>
      <c r="E248" s="29"/>
      <c r="F248" s="29"/>
      <c r="G248" s="29"/>
      <c r="H248" s="89"/>
      <c r="I248" s="30"/>
      <c r="J248" s="30"/>
      <c r="K248" s="30"/>
      <c r="L248" s="30"/>
      <c r="M248" s="40"/>
    </row>
    <row r="249" spans="1:13" x14ac:dyDescent="0.25">
      <c r="A249" s="29"/>
      <c r="B249" s="30"/>
      <c r="C249" s="29"/>
      <c r="D249" s="29"/>
      <c r="E249" s="29"/>
      <c r="F249" s="29"/>
      <c r="G249" s="29"/>
      <c r="H249" s="89"/>
      <c r="I249" s="30"/>
      <c r="J249" s="30"/>
      <c r="K249" s="30"/>
      <c r="L249" s="30"/>
      <c r="M249" s="40"/>
    </row>
    <row r="250" spans="1:13" x14ac:dyDescent="0.25">
      <c r="A250" s="29"/>
      <c r="B250" s="30"/>
      <c r="C250" s="29"/>
      <c r="D250" s="29"/>
      <c r="E250" s="29"/>
      <c r="F250" s="29"/>
      <c r="G250" s="29"/>
      <c r="H250" s="89"/>
      <c r="I250" s="30"/>
      <c r="J250" s="30"/>
      <c r="K250" s="30"/>
      <c r="L250" s="30"/>
      <c r="M250" s="40"/>
    </row>
    <row r="251" spans="1:13" x14ac:dyDescent="0.25">
      <c r="A251" s="29"/>
      <c r="B251" s="30"/>
      <c r="C251" s="29"/>
      <c r="D251" s="29"/>
      <c r="E251" s="29"/>
      <c r="F251" s="29"/>
      <c r="G251" s="29"/>
      <c r="H251" s="89"/>
      <c r="I251" s="30"/>
      <c r="J251" s="30"/>
      <c r="K251" s="30"/>
      <c r="L251" s="30"/>
      <c r="M251" s="40"/>
    </row>
    <row r="252" spans="1:13" x14ac:dyDescent="0.25">
      <c r="A252" s="29"/>
      <c r="B252" s="30"/>
      <c r="C252" s="29"/>
      <c r="D252" s="29"/>
      <c r="E252" s="29"/>
      <c r="F252" s="29"/>
      <c r="G252" s="29"/>
      <c r="H252" s="89"/>
      <c r="I252" s="30"/>
      <c r="J252" s="30"/>
      <c r="K252" s="30"/>
      <c r="L252" s="30"/>
      <c r="M252" s="40"/>
    </row>
    <row r="253" spans="1:13" ht="45.75" customHeight="1" x14ac:dyDescent="0.25">
      <c r="A253" s="29"/>
      <c r="B253" s="30"/>
      <c r="C253" s="29"/>
      <c r="D253" s="29"/>
      <c r="E253" s="29"/>
      <c r="F253" s="29"/>
      <c r="G253" s="29"/>
      <c r="H253" s="89"/>
      <c r="I253" s="30"/>
      <c r="J253" s="30"/>
      <c r="K253" s="30"/>
      <c r="L253" s="30"/>
      <c r="M253" s="40"/>
    </row>
    <row r="254" spans="1:13" x14ac:dyDescent="0.25">
      <c r="A254" s="29"/>
      <c r="B254" s="30"/>
      <c r="C254" s="29"/>
      <c r="D254" s="29"/>
      <c r="E254" s="29"/>
      <c r="F254" s="29"/>
      <c r="G254" s="29"/>
      <c r="H254" s="89"/>
      <c r="I254" s="30"/>
      <c r="J254" s="30"/>
      <c r="K254" s="30"/>
      <c r="L254" s="30"/>
      <c r="M254" s="40"/>
    </row>
    <row r="255" spans="1:13" x14ac:dyDescent="0.25">
      <c r="A255" s="29"/>
      <c r="B255" s="30"/>
      <c r="C255" s="29"/>
      <c r="D255" s="29"/>
      <c r="E255" s="29"/>
      <c r="F255" s="29"/>
      <c r="G255" s="29"/>
      <c r="H255" s="89"/>
      <c r="I255" s="30"/>
      <c r="J255" s="30"/>
      <c r="K255" s="30"/>
      <c r="L255" s="30"/>
      <c r="M255" s="40"/>
    </row>
    <row r="256" spans="1:13" ht="25.5" customHeight="1" x14ac:dyDescent="0.25">
      <c r="A256" s="29"/>
      <c r="B256" s="30"/>
      <c r="C256" s="29"/>
      <c r="D256" s="29"/>
      <c r="E256" s="29"/>
      <c r="F256" s="29"/>
      <c r="G256" s="29"/>
      <c r="H256" s="89"/>
      <c r="I256" s="30"/>
      <c r="J256" s="30"/>
      <c r="K256" s="30"/>
      <c r="L256" s="30"/>
      <c r="M256" s="40"/>
    </row>
    <row r="257" spans="1:13" x14ac:dyDescent="0.25">
      <c r="A257" s="29"/>
      <c r="B257" s="30"/>
      <c r="C257" s="29"/>
      <c r="D257" s="29"/>
      <c r="E257" s="29"/>
      <c r="F257" s="29"/>
      <c r="G257" s="29"/>
      <c r="H257" s="89"/>
      <c r="I257" s="30"/>
      <c r="J257" s="30"/>
      <c r="K257" s="30"/>
      <c r="L257" s="30"/>
      <c r="M257" s="40"/>
    </row>
    <row r="258" spans="1:13" x14ac:dyDescent="0.25">
      <c r="A258" s="29"/>
      <c r="B258" s="30"/>
      <c r="C258" s="29"/>
      <c r="D258" s="29"/>
      <c r="E258" s="29"/>
      <c r="F258" s="29"/>
      <c r="G258" s="29"/>
      <c r="H258" s="89"/>
      <c r="I258" s="30"/>
      <c r="J258" s="30"/>
      <c r="K258" s="30"/>
      <c r="L258" s="30"/>
      <c r="M258" s="40"/>
    </row>
    <row r="259" spans="1:13" x14ac:dyDescent="0.25">
      <c r="A259" s="29"/>
      <c r="B259" s="30"/>
      <c r="C259" s="29"/>
      <c r="D259" s="29"/>
      <c r="E259" s="29"/>
      <c r="F259" s="29"/>
      <c r="G259" s="29"/>
      <c r="H259" s="89"/>
      <c r="I259" s="30"/>
      <c r="J259" s="30"/>
      <c r="K259" s="30"/>
      <c r="L259" s="30"/>
      <c r="M259" s="40"/>
    </row>
    <row r="260" spans="1:13" x14ac:dyDescent="0.25">
      <c r="A260" s="29"/>
      <c r="B260" s="30"/>
      <c r="C260" s="29"/>
      <c r="D260" s="29"/>
      <c r="E260" s="29"/>
      <c r="F260" s="29"/>
      <c r="G260" s="29"/>
      <c r="H260" s="89"/>
      <c r="I260" s="30"/>
      <c r="J260" s="30"/>
      <c r="K260" s="30"/>
      <c r="L260" s="30"/>
      <c r="M260" s="40"/>
    </row>
    <row r="261" spans="1:13" x14ac:dyDescent="0.25">
      <c r="A261" s="29"/>
      <c r="B261" s="30"/>
      <c r="C261" s="29"/>
      <c r="D261" s="29"/>
      <c r="E261" s="29"/>
      <c r="F261" s="29"/>
      <c r="G261" s="29"/>
      <c r="H261" s="89"/>
      <c r="I261" s="30"/>
      <c r="J261" s="30"/>
      <c r="K261" s="30"/>
      <c r="L261" s="30"/>
      <c r="M261" s="40"/>
    </row>
    <row r="262" spans="1:13" x14ac:dyDescent="0.25">
      <c r="A262" s="29"/>
      <c r="B262" s="30"/>
      <c r="C262" s="29"/>
      <c r="D262" s="29"/>
      <c r="E262" s="29"/>
      <c r="F262" s="29"/>
      <c r="G262" s="29"/>
      <c r="H262" s="89"/>
      <c r="I262" s="30"/>
      <c r="J262" s="30"/>
      <c r="K262" s="30"/>
      <c r="L262" s="30"/>
      <c r="M262" s="40"/>
    </row>
    <row r="263" spans="1:13" x14ac:dyDescent="0.25">
      <c r="A263" s="29"/>
      <c r="B263" s="30"/>
      <c r="C263" s="29"/>
      <c r="D263" s="29"/>
      <c r="E263" s="29"/>
      <c r="F263" s="29"/>
      <c r="G263" s="29"/>
      <c r="H263" s="89"/>
      <c r="I263" s="30"/>
      <c r="J263" s="30"/>
      <c r="K263" s="30"/>
      <c r="L263" s="30"/>
      <c r="M263" s="40"/>
    </row>
    <row r="264" spans="1:13" x14ac:dyDescent="0.25">
      <c r="A264" s="29"/>
      <c r="B264" s="30"/>
      <c r="C264" s="29"/>
      <c r="D264" s="29"/>
      <c r="E264" s="29"/>
      <c r="F264" s="29"/>
      <c r="G264" s="29"/>
      <c r="H264" s="89"/>
      <c r="I264" s="30"/>
      <c r="J264" s="30"/>
      <c r="K264" s="30"/>
      <c r="L264" s="30"/>
      <c r="M264" s="40"/>
    </row>
    <row r="265" spans="1:13" x14ac:dyDescent="0.25">
      <c r="A265" s="29"/>
      <c r="B265" s="30"/>
      <c r="C265" s="29"/>
      <c r="D265" s="29"/>
      <c r="E265" s="29"/>
      <c r="F265" s="29"/>
      <c r="G265" s="29"/>
      <c r="H265" s="89"/>
      <c r="I265" s="30"/>
      <c r="J265" s="30"/>
      <c r="K265" s="30"/>
      <c r="L265" s="30"/>
      <c r="M265" s="40"/>
    </row>
    <row r="266" spans="1:13" x14ac:dyDescent="0.25">
      <c r="M266" s="40"/>
    </row>
    <row r="267" spans="1:13" x14ac:dyDescent="0.25">
      <c r="M267" s="40"/>
    </row>
    <row r="268" spans="1:13" ht="16.5" customHeight="1" x14ac:dyDescent="0.25">
      <c r="M268" s="40"/>
    </row>
    <row r="269" spans="1:13" x14ac:dyDescent="0.25">
      <c r="A269" s="29"/>
      <c r="B269" s="30"/>
      <c r="C269" s="29"/>
      <c r="D269" s="29"/>
      <c r="E269" s="29"/>
      <c r="F269" s="29"/>
      <c r="G269" s="29"/>
      <c r="H269" s="89"/>
      <c r="I269" s="30"/>
      <c r="J269" s="30"/>
      <c r="K269" s="30"/>
      <c r="L269" s="30"/>
      <c r="M269" s="40"/>
    </row>
    <row r="270" spans="1:13" ht="13.5" customHeight="1" x14ac:dyDescent="0.25">
      <c r="A270" s="29"/>
      <c r="B270" s="30"/>
      <c r="C270" s="29"/>
      <c r="D270" s="29"/>
      <c r="E270" s="29"/>
      <c r="F270" s="29"/>
      <c r="G270" s="29"/>
      <c r="H270" s="89"/>
      <c r="I270" s="30"/>
      <c r="J270" s="30"/>
      <c r="K270" s="30"/>
      <c r="L270" s="30"/>
      <c r="M270" s="40"/>
    </row>
    <row r="271" spans="1:13" x14ac:dyDescent="0.25">
      <c r="A271" s="29"/>
      <c r="B271" s="30"/>
      <c r="C271" s="29"/>
      <c r="D271" s="29"/>
      <c r="E271" s="29"/>
      <c r="F271" s="29"/>
      <c r="G271" s="29"/>
      <c r="H271" s="89"/>
      <c r="I271" s="30"/>
      <c r="J271" s="30"/>
      <c r="K271" s="30"/>
      <c r="L271" s="30"/>
      <c r="M271" s="40"/>
    </row>
    <row r="272" spans="1:13" x14ac:dyDescent="0.25">
      <c r="A272" s="29"/>
      <c r="B272" s="30"/>
      <c r="C272" s="29"/>
      <c r="D272" s="29"/>
      <c r="E272" s="29"/>
      <c r="F272" s="29"/>
      <c r="G272" s="29"/>
      <c r="H272" s="89"/>
      <c r="I272" s="30"/>
      <c r="J272" s="30"/>
      <c r="K272" s="30"/>
      <c r="L272" s="30"/>
      <c r="M272" s="40"/>
    </row>
    <row r="273" spans="1:13" x14ac:dyDescent="0.25">
      <c r="A273" s="29"/>
      <c r="B273" s="30"/>
      <c r="C273" s="29"/>
      <c r="D273" s="29"/>
      <c r="E273" s="29"/>
      <c r="F273" s="29"/>
      <c r="G273" s="29"/>
      <c r="H273" s="89"/>
      <c r="I273" s="30"/>
      <c r="J273" s="30"/>
      <c r="K273" s="30"/>
      <c r="L273" s="30"/>
      <c r="M273" s="40"/>
    </row>
    <row r="274" spans="1:13" x14ac:dyDescent="0.25">
      <c r="A274" s="29"/>
      <c r="B274" s="30"/>
      <c r="C274" s="29"/>
      <c r="D274" s="29"/>
      <c r="E274" s="29"/>
      <c r="F274" s="29"/>
      <c r="G274" s="29"/>
      <c r="H274" s="89"/>
      <c r="I274" s="30"/>
      <c r="J274" s="30"/>
      <c r="K274" s="30"/>
      <c r="L274" s="30"/>
      <c r="M274" s="40"/>
    </row>
    <row r="275" spans="1:13" x14ac:dyDescent="0.25">
      <c r="A275" s="29"/>
      <c r="B275" s="30"/>
      <c r="C275" s="29"/>
      <c r="D275" s="29"/>
      <c r="E275" s="29"/>
      <c r="F275" s="29"/>
      <c r="G275" s="29"/>
      <c r="H275" s="89"/>
      <c r="I275" s="30"/>
      <c r="J275" s="30"/>
      <c r="K275" s="30"/>
      <c r="L275" s="30"/>
      <c r="M275" s="40"/>
    </row>
    <row r="276" spans="1:13" x14ac:dyDescent="0.25">
      <c r="A276" s="29"/>
      <c r="B276" s="30"/>
      <c r="C276" s="29"/>
      <c r="D276" s="29"/>
      <c r="E276" s="29"/>
      <c r="F276" s="29"/>
      <c r="G276" s="29"/>
      <c r="H276" s="89"/>
      <c r="I276" s="30"/>
      <c r="J276" s="30"/>
      <c r="K276" s="30"/>
      <c r="L276" s="30"/>
      <c r="M276" s="40"/>
    </row>
    <row r="277" spans="1:13" x14ac:dyDescent="0.25">
      <c r="A277" s="29"/>
      <c r="B277" s="30"/>
      <c r="C277" s="29"/>
      <c r="D277" s="29"/>
      <c r="E277" s="29"/>
      <c r="F277" s="29"/>
      <c r="G277" s="29"/>
      <c r="H277" s="89"/>
      <c r="I277" s="30"/>
      <c r="J277" s="30"/>
      <c r="K277" s="30"/>
      <c r="L277" s="30"/>
      <c r="M277" s="40"/>
    </row>
    <row r="278" spans="1:13" x14ac:dyDescent="0.25">
      <c r="A278" s="29"/>
      <c r="B278" s="30"/>
      <c r="C278" s="29"/>
      <c r="D278" s="29"/>
      <c r="E278" s="29"/>
      <c r="F278" s="29"/>
      <c r="G278" s="29"/>
      <c r="H278" s="89"/>
      <c r="I278" s="30"/>
      <c r="J278" s="30"/>
      <c r="K278" s="30"/>
      <c r="L278" s="30"/>
      <c r="M278" s="40"/>
    </row>
    <row r="279" spans="1:13" x14ac:dyDescent="0.25">
      <c r="A279" s="29"/>
      <c r="B279" s="30"/>
      <c r="C279" s="29"/>
      <c r="D279" s="29"/>
      <c r="E279" s="29"/>
      <c r="F279" s="29"/>
      <c r="G279" s="29"/>
      <c r="H279" s="89"/>
      <c r="I279" s="30"/>
      <c r="J279" s="30"/>
      <c r="K279" s="30"/>
      <c r="L279" s="30"/>
      <c r="M279" s="40"/>
    </row>
    <row r="280" spans="1:13" x14ac:dyDescent="0.25">
      <c r="A280" s="29"/>
      <c r="B280" s="30"/>
      <c r="C280" s="29"/>
      <c r="D280" s="29"/>
      <c r="E280" s="29"/>
      <c r="F280" s="29"/>
      <c r="G280" s="29"/>
      <c r="H280" s="89"/>
      <c r="I280" s="30"/>
      <c r="J280" s="30"/>
      <c r="K280" s="30"/>
      <c r="L280" s="30"/>
      <c r="M280" s="40"/>
    </row>
    <row r="281" spans="1:13" x14ac:dyDescent="0.25">
      <c r="A281" s="29"/>
      <c r="B281" s="30"/>
      <c r="C281" s="29"/>
      <c r="D281" s="29"/>
      <c r="E281" s="29"/>
      <c r="F281" s="29"/>
      <c r="G281" s="29"/>
      <c r="H281" s="89"/>
      <c r="I281" s="30"/>
      <c r="J281" s="30"/>
      <c r="K281" s="30"/>
      <c r="L281" s="30"/>
      <c r="M281" s="40"/>
    </row>
    <row r="282" spans="1:13" x14ac:dyDescent="0.25">
      <c r="A282" s="29"/>
      <c r="B282" s="30"/>
      <c r="C282" s="29"/>
      <c r="D282" s="29"/>
      <c r="E282" s="29"/>
      <c r="F282" s="29"/>
      <c r="G282" s="29"/>
      <c r="H282" s="89"/>
      <c r="I282" s="30"/>
      <c r="J282" s="30"/>
      <c r="K282" s="30"/>
      <c r="L282" s="30"/>
      <c r="M282" s="40"/>
    </row>
    <row r="283" spans="1:13" x14ac:dyDescent="0.25">
      <c r="A283" s="29"/>
      <c r="B283" s="30"/>
      <c r="C283" s="29"/>
      <c r="D283" s="29"/>
      <c r="E283" s="29"/>
      <c r="F283" s="29"/>
      <c r="G283" s="29"/>
      <c r="H283" s="89"/>
      <c r="I283" s="30"/>
      <c r="J283" s="30"/>
      <c r="K283" s="30"/>
      <c r="L283" s="30"/>
      <c r="M283" s="40"/>
    </row>
    <row r="284" spans="1:13" x14ac:dyDescent="0.25">
      <c r="A284" s="29"/>
      <c r="B284" s="30"/>
      <c r="C284" s="29"/>
      <c r="D284" s="29"/>
      <c r="E284" s="29"/>
      <c r="F284" s="29"/>
      <c r="G284" s="29"/>
      <c r="H284" s="89"/>
      <c r="I284" s="30"/>
      <c r="J284" s="30"/>
      <c r="K284" s="30"/>
      <c r="L284" s="30"/>
      <c r="M284" s="40"/>
    </row>
    <row r="285" spans="1:13" x14ac:dyDescent="0.25">
      <c r="A285" s="29"/>
      <c r="B285" s="30"/>
      <c r="C285" s="29"/>
      <c r="D285" s="29"/>
      <c r="E285" s="29"/>
      <c r="F285" s="29"/>
      <c r="G285" s="29"/>
      <c r="H285" s="89"/>
      <c r="I285" s="30"/>
      <c r="J285" s="30"/>
      <c r="K285" s="30"/>
      <c r="L285" s="30"/>
      <c r="M285" s="40"/>
    </row>
    <row r="286" spans="1:13" x14ac:dyDescent="0.25">
      <c r="A286" s="29"/>
      <c r="B286" s="30"/>
      <c r="C286" s="29"/>
      <c r="D286" s="29"/>
      <c r="E286" s="29"/>
      <c r="F286" s="29"/>
      <c r="G286" s="29"/>
      <c r="H286" s="89"/>
      <c r="I286" s="30"/>
      <c r="J286" s="30"/>
      <c r="K286" s="30"/>
      <c r="L286" s="30"/>
      <c r="M286" s="40"/>
    </row>
    <row r="287" spans="1:13" x14ac:dyDescent="0.25">
      <c r="A287" s="29"/>
      <c r="B287" s="30"/>
      <c r="C287" s="29"/>
      <c r="D287" s="29"/>
      <c r="E287" s="29"/>
      <c r="F287" s="29"/>
      <c r="G287" s="29"/>
      <c r="H287" s="89"/>
      <c r="I287" s="30"/>
      <c r="J287" s="30"/>
      <c r="K287" s="30"/>
      <c r="L287" s="30"/>
      <c r="M287" s="40"/>
    </row>
    <row r="288" spans="1:13" x14ac:dyDescent="0.25">
      <c r="A288" s="29"/>
      <c r="B288" s="30"/>
      <c r="C288" s="29"/>
      <c r="D288" s="29"/>
      <c r="E288" s="29"/>
      <c r="F288" s="29"/>
      <c r="G288" s="29"/>
      <c r="H288" s="89"/>
      <c r="I288" s="30"/>
      <c r="J288" s="30"/>
      <c r="K288" s="30"/>
      <c r="L288" s="30"/>
      <c r="M288" s="40"/>
    </row>
    <row r="289" spans="1:13" x14ac:dyDescent="0.25">
      <c r="A289" s="29"/>
      <c r="B289" s="30"/>
      <c r="C289" s="29"/>
      <c r="D289" s="29"/>
      <c r="E289" s="29"/>
      <c r="F289" s="29"/>
      <c r="G289" s="29"/>
      <c r="H289" s="89"/>
      <c r="I289" s="30"/>
      <c r="J289" s="30"/>
      <c r="K289" s="30"/>
      <c r="L289" s="30"/>
      <c r="M289" s="40"/>
    </row>
    <row r="290" spans="1:13" x14ac:dyDescent="0.25">
      <c r="A290" s="29"/>
      <c r="B290" s="30"/>
      <c r="C290" s="29"/>
      <c r="D290" s="29"/>
      <c r="E290" s="29"/>
      <c r="F290" s="29"/>
      <c r="G290" s="29"/>
      <c r="H290" s="89"/>
      <c r="I290" s="30"/>
      <c r="J290" s="30"/>
      <c r="K290" s="30"/>
      <c r="L290" s="30"/>
      <c r="M290" s="40"/>
    </row>
    <row r="291" spans="1:13" x14ac:dyDescent="0.25">
      <c r="A291" s="29"/>
      <c r="B291" s="30"/>
      <c r="C291" s="29"/>
      <c r="D291" s="29"/>
      <c r="E291" s="29"/>
      <c r="F291" s="29"/>
      <c r="G291" s="29"/>
      <c r="H291" s="89"/>
      <c r="I291" s="30"/>
      <c r="J291" s="30"/>
      <c r="K291" s="30"/>
      <c r="L291" s="30"/>
      <c r="M291" s="40"/>
    </row>
    <row r="292" spans="1:13" x14ac:dyDescent="0.25">
      <c r="A292" s="29"/>
      <c r="B292" s="30"/>
      <c r="C292" s="29"/>
      <c r="D292" s="29"/>
      <c r="E292" s="29"/>
      <c r="F292" s="29"/>
      <c r="G292" s="29"/>
      <c r="H292" s="89"/>
      <c r="I292" s="30"/>
      <c r="J292" s="30"/>
      <c r="K292" s="30"/>
      <c r="L292" s="30"/>
      <c r="M292" s="40"/>
    </row>
    <row r="293" spans="1:13" x14ac:dyDescent="0.25">
      <c r="A293" s="29"/>
      <c r="B293" s="30"/>
      <c r="C293" s="29"/>
      <c r="D293" s="29"/>
      <c r="E293" s="29"/>
      <c r="F293" s="29"/>
      <c r="G293" s="29"/>
      <c r="H293" s="89"/>
      <c r="I293" s="30"/>
      <c r="J293" s="30"/>
      <c r="K293" s="30"/>
      <c r="L293" s="30"/>
      <c r="M293" s="40"/>
    </row>
    <row r="294" spans="1:13" x14ac:dyDescent="0.25">
      <c r="A294" s="29"/>
      <c r="B294" s="30"/>
      <c r="C294" s="29"/>
      <c r="D294" s="29"/>
      <c r="E294" s="29"/>
      <c r="F294" s="29"/>
      <c r="G294" s="29"/>
      <c r="H294" s="89"/>
      <c r="I294" s="30"/>
      <c r="J294" s="30"/>
      <c r="K294" s="30"/>
      <c r="L294" s="30"/>
      <c r="M294" s="40"/>
    </row>
    <row r="295" spans="1:13" x14ac:dyDescent="0.25">
      <c r="A295" s="29"/>
      <c r="B295" s="30"/>
      <c r="C295" s="29"/>
      <c r="D295" s="29"/>
      <c r="E295" s="29"/>
      <c r="F295" s="29"/>
      <c r="G295" s="29"/>
      <c r="H295" s="89"/>
      <c r="I295" s="30"/>
      <c r="J295" s="30"/>
      <c r="K295" s="30"/>
      <c r="L295" s="30"/>
      <c r="M295" s="40"/>
    </row>
    <row r="296" spans="1:13" ht="9" customHeight="1" x14ac:dyDescent="0.25">
      <c r="A296" s="29"/>
      <c r="B296" s="30"/>
      <c r="C296" s="29"/>
      <c r="D296" s="29"/>
      <c r="E296" s="29"/>
      <c r="F296" s="29"/>
      <c r="G296" s="29"/>
      <c r="H296" s="89"/>
      <c r="I296" s="30"/>
      <c r="J296" s="30"/>
      <c r="K296" s="30"/>
      <c r="L296" s="30"/>
      <c r="M296" s="40"/>
    </row>
    <row r="297" spans="1:13" ht="31.5" x14ac:dyDescent="0.5">
      <c r="A297" s="29"/>
      <c r="B297" s="30"/>
      <c r="C297" s="109" t="s">
        <v>167</v>
      </c>
      <c r="D297" s="109"/>
      <c r="E297" s="109"/>
      <c r="F297" s="80">
        <v>676</v>
      </c>
      <c r="G297" s="29"/>
      <c r="H297" s="89"/>
      <c r="I297" s="30"/>
      <c r="J297" s="30"/>
      <c r="K297" s="30"/>
      <c r="L297" s="30"/>
      <c r="M297" s="40"/>
    </row>
    <row r="298" spans="1:13" x14ac:dyDescent="0.25">
      <c r="A298" s="29"/>
      <c r="B298" s="30"/>
      <c r="C298" s="29"/>
      <c r="D298" s="29"/>
      <c r="E298" s="29"/>
      <c r="F298" s="29"/>
      <c r="G298" s="29"/>
      <c r="H298" s="89"/>
      <c r="I298" s="30"/>
      <c r="J298" s="30"/>
      <c r="K298" s="30"/>
      <c r="L298" s="30"/>
      <c r="M298" s="40"/>
    </row>
    <row r="299" spans="1:13" x14ac:dyDescent="0.25">
      <c r="A299" s="29"/>
      <c r="B299" s="30"/>
      <c r="C299" s="29"/>
      <c r="D299" s="29"/>
      <c r="E299" s="29"/>
      <c r="F299" s="29"/>
      <c r="G299" s="29"/>
      <c r="H299" s="89"/>
      <c r="I299" s="30"/>
      <c r="J299" s="30"/>
      <c r="K299" s="30"/>
      <c r="L299" s="30"/>
    </row>
    <row r="300" spans="1:13" x14ac:dyDescent="0.25">
      <c r="A300" s="29"/>
      <c r="B300" s="30"/>
      <c r="C300" s="30"/>
      <c r="D300" s="29"/>
      <c r="E300" s="29"/>
      <c r="F300" s="29"/>
      <c r="G300" s="29"/>
      <c r="H300" s="89"/>
      <c r="I300" s="30"/>
      <c r="J300" s="30"/>
      <c r="K300" s="30"/>
      <c r="L300" s="30"/>
    </row>
    <row r="301" spans="1:13" x14ac:dyDescent="0.25">
      <c r="A301" s="29"/>
      <c r="B301" s="30"/>
      <c r="C301" s="30"/>
      <c r="D301" s="29"/>
      <c r="E301" s="29"/>
      <c r="F301" s="29"/>
      <c r="G301" s="29"/>
      <c r="H301" s="89"/>
      <c r="I301" s="30"/>
      <c r="J301" s="30"/>
      <c r="K301" s="30"/>
      <c r="L301" s="30"/>
    </row>
    <row r="302" spans="1:13" x14ac:dyDescent="0.25">
      <c r="A302" s="29"/>
      <c r="B302" s="30"/>
      <c r="C302" s="30"/>
      <c r="D302" s="29"/>
      <c r="E302" s="29"/>
      <c r="F302" s="29"/>
      <c r="G302" s="29"/>
      <c r="H302" s="89"/>
      <c r="I302" s="30"/>
      <c r="J302" s="30"/>
      <c r="K302" s="30"/>
      <c r="L302" s="30"/>
    </row>
    <row r="303" spans="1:13" x14ac:dyDescent="0.25">
      <c r="A303" s="29"/>
      <c r="B303" s="30"/>
      <c r="C303" s="30"/>
      <c r="D303" s="29"/>
      <c r="E303" s="29"/>
      <c r="F303" s="29"/>
      <c r="G303" s="29"/>
      <c r="H303" s="89"/>
      <c r="I303" s="30"/>
      <c r="J303" s="30"/>
      <c r="K303" s="30"/>
      <c r="L303" s="30"/>
    </row>
    <row r="304" spans="1:13" x14ac:dyDescent="0.25">
      <c r="A304" s="29"/>
      <c r="B304" s="30"/>
      <c r="C304" s="30"/>
      <c r="D304" s="29"/>
      <c r="E304" s="29"/>
      <c r="F304" s="29"/>
      <c r="G304" s="29"/>
      <c r="H304" s="89"/>
      <c r="I304" s="30"/>
      <c r="J304" s="30"/>
      <c r="K304" s="30"/>
      <c r="L304" s="30"/>
    </row>
    <row r="305" spans="1:12" x14ac:dyDescent="0.25">
      <c r="A305" s="29"/>
      <c r="B305" s="30"/>
      <c r="C305" s="29"/>
      <c r="D305" s="29"/>
      <c r="E305" s="29"/>
      <c r="F305" s="29"/>
      <c r="G305" s="29"/>
      <c r="H305" s="89"/>
      <c r="I305" s="30"/>
      <c r="J305" s="30"/>
      <c r="K305" s="30"/>
      <c r="L305" s="30"/>
    </row>
    <row r="306" spans="1:12" x14ac:dyDescent="0.25">
      <c r="A306" s="29"/>
      <c r="B306" s="30"/>
      <c r="C306" s="29"/>
      <c r="D306" s="29"/>
      <c r="E306" s="29"/>
      <c r="F306" s="29"/>
      <c r="G306" s="29"/>
      <c r="H306" s="89"/>
      <c r="I306" s="30"/>
      <c r="J306" s="30"/>
      <c r="K306" s="30"/>
      <c r="L306" s="30"/>
    </row>
    <row r="307" spans="1:12" x14ac:dyDescent="0.25">
      <c r="A307" s="29"/>
      <c r="B307" s="30"/>
      <c r="C307" s="30"/>
      <c r="D307" s="29"/>
      <c r="E307" s="29"/>
      <c r="F307" s="29"/>
      <c r="G307" s="29"/>
      <c r="H307" s="89"/>
      <c r="I307" s="30"/>
      <c r="J307" s="30"/>
      <c r="K307" s="30"/>
      <c r="L307" s="30"/>
    </row>
    <row r="308" spans="1:12" x14ac:dyDescent="0.25">
      <c r="A308" s="29"/>
      <c r="B308" s="30"/>
      <c r="C308" s="30"/>
      <c r="D308" s="29"/>
      <c r="E308" s="29"/>
      <c r="F308" s="29"/>
      <c r="G308" s="29"/>
      <c r="H308" s="89"/>
      <c r="I308" s="30"/>
      <c r="J308" s="30"/>
      <c r="K308" s="30"/>
      <c r="L308" s="30"/>
    </row>
    <row r="309" spans="1:12" x14ac:dyDescent="0.25">
      <c r="A309" s="29"/>
      <c r="B309" s="30"/>
      <c r="C309" s="30"/>
      <c r="D309" s="29"/>
      <c r="E309" s="29"/>
      <c r="F309" s="29"/>
      <c r="G309" s="29"/>
      <c r="H309" s="89"/>
      <c r="I309" s="30"/>
      <c r="J309" s="30"/>
      <c r="K309" s="30"/>
      <c r="L309" s="30"/>
    </row>
    <row r="310" spans="1:12" x14ac:dyDescent="0.25">
      <c r="A310" s="29"/>
      <c r="B310" s="30"/>
      <c r="C310" s="29"/>
      <c r="D310" s="29"/>
      <c r="E310" s="29"/>
      <c r="F310" s="29"/>
      <c r="G310" s="29"/>
      <c r="H310" s="89"/>
      <c r="I310" s="30"/>
      <c r="J310" s="30"/>
      <c r="K310" s="30"/>
      <c r="L310" s="30"/>
    </row>
    <row r="311" spans="1:12" x14ac:dyDescent="0.25">
      <c r="A311" s="29"/>
      <c r="B311" s="30"/>
      <c r="C311" s="29"/>
      <c r="D311" s="29"/>
      <c r="E311" s="29"/>
      <c r="F311" s="29"/>
      <c r="G311" s="29"/>
      <c r="H311" s="89"/>
      <c r="I311" s="30"/>
      <c r="J311" s="30"/>
      <c r="K311" s="30"/>
      <c r="L311" s="30"/>
    </row>
    <row r="312" spans="1:12" x14ac:dyDescent="0.25">
      <c r="A312" s="29"/>
      <c r="B312" s="30"/>
      <c r="C312" s="29"/>
      <c r="D312" s="29"/>
      <c r="E312" s="29"/>
      <c r="F312" s="29"/>
      <c r="G312" s="29"/>
      <c r="H312" s="89"/>
      <c r="I312" s="30"/>
      <c r="J312" s="30"/>
      <c r="K312" s="30"/>
      <c r="L312" s="30"/>
    </row>
    <row r="313" spans="1:12" x14ac:dyDescent="0.25">
      <c r="A313" s="29"/>
      <c r="B313" s="30"/>
      <c r="C313" s="29"/>
      <c r="D313" s="29"/>
      <c r="E313" s="29"/>
      <c r="F313" s="29"/>
      <c r="G313" s="29"/>
      <c r="H313" s="89"/>
      <c r="I313" s="30"/>
      <c r="J313" s="30"/>
      <c r="K313" s="30"/>
      <c r="L313" s="30"/>
    </row>
    <row r="314" spans="1:12" x14ac:dyDescent="0.25">
      <c r="A314" s="29"/>
      <c r="B314" s="30"/>
      <c r="C314" s="29"/>
      <c r="D314" s="29"/>
      <c r="E314" s="29"/>
      <c r="F314" s="29"/>
      <c r="G314" s="29"/>
      <c r="H314" s="89"/>
      <c r="I314" s="30"/>
      <c r="J314" s="30"/>
      <c r="K314" s="30"/>
      <c r="L314" s="30"/>
    </row>
    <row r="315" spans="1:12" x14ac:dyDescent="0.25">
      <c r="A315" s="29"/>
      <c r="B315" s="30"/>
      <c r="C315" s="29"/>
      <c r="D315" s="29"/>
      <c r="E315" s="29"/>
      <c r="F315" s="29"/>
      <c r="G315" s="29"/>
      <c r="H315" s="89"/>
      <c r="I315" s="30"/>
      <c r="J315" s="30"/>
      <c r="K315" s="30"/>
      <c r="L315" s="30"/>
    </row>
    <row r="316" spans="1:12" x14ac:dyDescent="0.25">
      <c r="A316" s="29"/>
      <c r="B316" s="30"/>
      <c r="C316" s="29"/>
      <c r="D316" s="29"/>
      <c r="E316" s="29"/>
      <c r="F316" s="29"/>
      <c r="G316" s="29"/>
      <c r="H316" s="89"/>
      <c r="I316" s="30"/>
      <c r="J316" s="30"/>
      <c r="K316" s="30"/>
      <c r="L316" s="30"/>
    </row>
    <row r="317" spans="1:12" x14ac:dyDescent="0.25">
      <c r="A317" s="29"/>
      <c r="B317" s="30"/>
      <c r="C317" s="29"/>
      <c r="D317" s="29"/>
      <c r="E317" s="29"/>
      <c r="F317" s="29"/>
      <c r="G317" s="29"/>
      <c r="H317" s="89"/>
      <c r="I317" s="30"/>
      <c r="J317" s="30"/>
      <c r="K317" s="30"/>
      <c r="L317" s="30"/>
    </row>
    <row r="318" spans="1:12" x14ac:dyDescent="0.25">
      <c r="A318" s="29"/>
      <c r="B318" s="30"/>
      <c r="C318" s="29"/>
      <c r="D318" s="29"/>
      <c r="E318" s="29"/>
      <c r="F318" s="29"/>
      <c r="G318" s="29"/>
      <c r="H318" s="89"/>
      <c r="I318" s="30"/>
      <c r="J318" s="30"/>
      <c r="K318" s="30"/>
      <c r="L318" s="30"/>
    </row>
    <row r="319" spans="1:12" x14ac:dyDescent="0.25">
      <c r="A319" s="29"/>
      <c r="B319" s="30"/>
      <c r="C319" s="29"/>
      <c r="D319" s="29"/>
      <c r="E319" s="29"/>
      <c r="F319" s="29"/>
      <c r="G319" s="29"/>
      <c r="H319" s="89"/>
      <c r="I319" s="30"/>
      <c r="J319" s="30"/>
      <c r="K319" s="30"/>
      <c r="L319" s="30"/>
    </row>
    <row r="320" spans="1:12" x14ac:dyDescent="0.25">
      <c r="A320" s="29"/>
      <c r="B320" s="30"/>
      <c r="C320" s="29"/>
      <c r="D320" s="29"/>
      <c r="E320" s="29"/>
      <c r="F320" s="29"/>
      <c r="G320" s="29"/>
      <c r="H320" s="89"/>
      <c r="I320" s="30"/>
      <c r="J320" s="30"/>
      <c r="K320" s="30"/>
      <c r="L320" s="30"/>
    </row>
    <row r="321" spans="1:12" x14ac:dyDescent="0.25">
      <c r="A321" s="29"/>
      <c r="B321" s="30"/>
      <c r="C321" s="29"/>
      <c r="D321" s="29"/>
      <c r="E321" s="29"/>
      <c r="F321" s="29"/>
      <c r="G321" s="29"/>
      <c r="H321" s="89"/>
      <c r="I321" s="30"/>
      <c r="J321" s="30"/>
      <c r="K321" s="30"/>
      <c r="L321" s="30"/>
    </row>
    <row r="322" spans="1:12" x14ac:dyDescent="0.25">
      <c r="A322" s="29"/>
      <c r="B322" s="30"/>
      <c r="C322" s="29"/>
      <c r="D322" s="29"/>
      <c r="E322" s="29"/>
      <c r="F322" s="29"/>
      <c r="G322" s="29"/>
      <c r="H322" s="89"/>
      <c r="I322" s="30"/>
      <c r="J322" s="30"/>
      <c r="K322" s="30"/>
      <c r="L322" s="30"/>
    </row>
    <row r="323" spans="1:12" x14ac:dyDescent="0.25">
      <c r="A323" s="29"/>
      <c r="B323" s="30"/>
      <c r="C323" s="29"/>
      <c r="D323" s="29"/>
      <c r="E323" s="29"/>
      <c r="F323" s="29"/>
      <c r="G323" s="29"/>
      <c r="H323" s="89"/>
      <c r="I323" s="30"/>
      <c r="J323" s="30"/>
      <c r="K323" s="30"/>
      <c r="L323" s="30"/>
    </row>
    <row r="324" spans="1:12" x14ac:dyDescent="0.25">
      <c r="A324" s="29"/>
      <c r="B324" s="30"/>
      <c r="C324" s="29"/>
      <c r="D324" s="29"/>
      <c r="E324" s="29"/>
      <c r="F324" s="29"/>
      <c r="G324" s="29"/>
      <c r="H324" s="89"/>
      <c r="I324" s="30"/>
      <c r="J324" s="30"/>
      <c r="K324" s="30"/>
      <c r="L324" s="30"/>
    </row>
    <row r="325" spans="1:12" x14ac:dyDescent="0.25">
      <c r="A325" s="29"/>
      <c r="B325" s="30"/>
      <c r="C325" s="29"/>
      <c r="D325" s="29"/>
      <c r="E325" s="29"/>
      <c r="F325" s="29"/>
      <c r="G325" s="29"/>
      <c r="H325" s="89"/>
      <c r="I325" s="30"/>
      <c r="J325" s="30"/>
      <c r="K325" s="30"/>
      <c r="L325" s="30"/>
    </row>
    <row r="326" spans="1:12" x14ac:dyDescent="0.25">
      <c r="A326" s="29"/>
      <c r="B326" s="30"/>
      <c r="C326" s="29"/>
      <c r="D326" s="29"/>
      <c r="E326" s="29"/>
      <c r="F326" s="29"/>
      <c r="G326" s="29"/>
      <c r="H326" s="89"/>
      <c r="I326" s="30"/>
      <c r="J326" s="30"/>
      <c r="K326" s="30"/>
      <c r="L326" s="30"/>
    </row>
    <row r="327" spans="1:12" x14ac:dyDescent="0.25">
      <c r="A327" s="29"/>
      <c r="B327" s="30"/>
      <c r="C327" s="29"/>
      <c r="D327" s="29"/>
      <c r="E327" s="29"/>
      <c r="F327" s="29"/>
      <c r="G327" s="29"/>
      <c r="H327" s="89"/>
      <c r="I327" s="30"/>
      <c r="J327" s="30"/>
      <c r="K327" s="30"/>
      <c r="L327" s="30"/>
    </row>
    <row r="328" spans="1:12" x14ac:dyDescent="0.25">
      <c r="A328" s="29"/>
      <c r="B328" s="30"/>
      <c r="C328" s="29"/>
      <c r="D328" s="29"/>
      <c r="E328" s="29"/>
      <c r="F328" s="29"/>
      <c r="G328" s="29"/>
      <c r="H328" s="89"/>
      <c r="I328" s="30"/>
      <c r="J328" s="30"/>
      <c r="K328" s="30"/>
      <c r="L328" s="30"/>
    </row>
    <row r="329" spans="1:12" x14ac:dyDescent="0.25">
      <c r="A329" s="29"/>
      <c r="B329" s="30"/>
      <c r="C329" s="29"/>
      <c r="D329" s="29"/>
      <c r="E329" s="29"/>
      <c r="F329" s="29"/>
      <c r="G329" s="29"/>
      <c r="H329" s="89"/>
      <c r="I329" s="30"/>
      <c r="J329" s="30"/>
      <c r="K329" s="30"/>
      <c r="L329" s="30"/>
    </row>
    <row r="330" spans="1:12" x14ac:dyDescent="0.25">
      <c r="A330" s="29"/>
      <c r="B330" s="30"/>
      <c r="C330" s="29"/>
      <c r="D330" s="29"/>
      <c r="E330" s="29"/>
      <c r="F330" s="29"/>
      <c r="G330" s="29"/>
      <c r="H330" s="89"/>
      <c r="I330" s="30"/>
      <c r="J330" s="30"/>
      <c r="K330" s="30"/>
      <c r="L330" s="30"/>
    </row>
    <row r="331" spans="1:12" x14ac:dyDescent="0.25">
      <c r="A331" s="29"/>
      <c r="B331" s="30"/>
      <c r="C331" s="29"/>
      <c r="D331" s="29"/>
      <c r="E331" s="29"/>
      <c r="F331" s="29"/>
      <c r="G331" s="29"/>
      <c r="H331" s="89"/>
      <c r="I331" s="30"/>
      <c r="J331" s="30"/>
      <c r="K331" s="30"/>
      <c r="L331" s="30"/>
    </row>
    <row r="332" spans="1:12" x14ac:dyDescent="0.25">
      <c r="A332" s="29"/>
      <c r="B332" s="30"/>
      <c r="C332" s="29"/>
      <c r="D332" s="29"/>
      <c r="E332" s="29"/>
      <c r="F332" s="29"/>
      <c r="G332" s="29"/>
      <c r="H332" s="89"/>
      <c r="I332" s="30"/>
      <c r="J332" s="30"/>
      <c r="K332" s="30"/>
      <c r="L332" s="30"/>
    </row>
    <row r="333" spans="1:12" x14ac:dyDescent="0.25">
      <c r="A333" s="29"/>
      <c r="B333" s="30"/>
      <c r="C333" s="29"/>
      <c r="D333" s="29"/>
      <c r="E333" s="29"/>
      <c r="F333" s="29"/>
      <c r="G333" s="29"/>
      <c r="H333" s="89"/>
      <c r="I333" s="30"/>
      <c r="J333" s="30"/>
      <c r="K333" s="30"/>
      <c r="L333" s="30"/>
    </row>
    <row r="334" spans="1:12" x14ac:dyDescent="0.25">
      <c r="A334" s="29"/>
      <c r="B334" s="30"/>
      <c r="C334" s="29"/>
      <c r="D334" s="29"/>
      <c r="E334" s="29"/>
      <c r="F334" s="29"/>
      <c r="G334" s="29"/>
      <c r="H334" s="89"/>
      <c r="I334" s="30"/>
      <c r="J334" s="30"/>
      <c r="K334" s="30"/>
      <c r="L334" s="30"/>
    </row>
    <row r="335" spans="1:12" x14ac:dyDescent="0.25">
      <c r="A335" s="29"/>
      <c r="B335" s="30"/>
      <c r="C335" s="29"/>
      <c r="D335" s="29"/>
      <c r="E335" s="29"/>
      <c r="F335" s="29"/>
      <c r="G335" s="29"/>
      <c r="H335" s="89"/>
      <c r="I335" s="30"/>
      <c r="J335" s="30"/>
      <c r="K335" s="30"/>
      <c r="L335" s="30"/>
    </row>
    <row r="336" spans="1:12" x14ac:dyDescent="0.25">
      <c r="A336" s="29"/>
      <c r="B336" s="30"/>
      <c r="C336" s="29"/>
      <c r="D336" s="29"/>
      <c r="E336" s="29"/>
      <c r="F336" s="29"/>
      <c r="G336" s="29"/>
      <c r="H336" s="89"/>
      <c r="I336" s="30"/>
      <c r="J336" s="30"/>
      <c r="K336" s="30"/>
      <c r="L336" s="30"/>
    </row>
    <row r="337" spans="1:12" x14ac:dyDescent="0.25">
      <c r="A337" s="29"/>
      <c r="B337" s="30"/>
      <c r="C337" s="29"/>
      <c r="D337" s="29"/>
      <c r="E337" s="29"/>
      <c r="F337" s="29"/>
      <c r="G337" s="29"/>
      <c r="H337" s="89"/>
      <c r="I337" s="30"/>
      <c r="J337" s="30"/>
      <c r="K337" s="30"/>
      <c r="L337" s="30"/>
    </row>
    <row r="338" spans="1:12" x14ac:dyDescent="0.25">
      <c r="A338" s="29"/>
      <c r="B338" s="30"/>
      <c r="C338" s="29"/>
      <c r="D338" s="29"/>
      <c r="E338" s="29"/>
      <c r="F338" s="29"/>
      <c r="G338" s="29"/>
      <c r="H338" s="89"/>
      <c r="I338" s="30"/>
      <c r="J338" s="30"/>
      <c r="K338" s="30"/>
      <c r="L338" s="30"/>
    </row>
    <row r="339" spans="1:12" x14ac:dyDescent="0.25">
      <c r="A339" s="29"/>
      <c r="B339" s="30"/>
      <c r="C339" s="29"/>
      <c r="D339" s="29"/>
      <c r="E339" s="29"/>
      <c r="F339" s="29"/>
      <c r="G339" s="29"/>
      <c r="H339" s="89"/>
      <c r="I339" s="30"/>
      <c r="J339" s="30"/>
      <c r="K339" s="30"/>
      <c r="L339" s="30"/>
    </row>
    <row r="340" spans="1:12" x14ac:dyDescent="0.25">
      <c r="A340" s="29"/>
      <c r="B340" s="30"/>
      <c r="C340" s="29"/>
      <c r="D340" s="29"/>
      <c r="E340" s="29"/>
      <c r="F340" s="29"/>
      <c r="G340" s="29"/>
      <c r="H340" s="89"/>
      <c r="I340" s="30"/>
      <c r="J340" s="30"/>
      <c r="K340" s="30"/>
      <c r="L340" s="30"/>
    </row>
    <row r="341" spans="1:12" x14ac:dyDescent="0.25">
      <c r="A341" s="29"/>
      <c r="B341" s="30"/>
      <c r="C341" s="29"/>
      <c r="D341" s="29"/>
      <c r="E341" s="29"/>
      <c r="F341" s="29"/>
      <c r="G341" s="29"/>
      <c r="H341" s="89"/>
      <c r="I341" s="30"/>
      <c r="J341" s="30"/>
      <c r="K341" s="30"/>
      <c r="L341" s="30"/>
    </row>
    <row r="342" spans="1:12" x14ac:dyDescent="0.25">
      <c r="A342" s="29"/>
      <c r="B342" s="30"/>
      <c r="C342" s="29"/>
      <c r="D342" s="29"/>
      <c r="E342" s="29"/>
      <c r="F342" s="29"/>
      <c r="G342" s="29"/>
      <c r="H342" s="89"/>
      <c r="I342" s="30"/>
      <c r="J342" s="30"/>
      <c r="K342" s="30"/>
      <c r="L342" s="30"/>
    </row>
    <row r="343" spans="1:12" x14ac:dyDescent="0.25">
      <c r="A343" s="29"/>
      <c r="B343" s="30"/>
      <c r="C343" s="29"/>
      <c r="D343" s="29"/>
      <c r="E343" s="29"/>
      <c r="F343" s="29"/>
      <c r="G343" s="29"/>
      <c r="H343" s="89"/>
      <c r="I343" s="30"/>
      <c r="J343" s="30"/>
      <c r="K343" s="30"/>
      <c r="L343" s="30"/>
    </row>
    <row r="344" spans="1:12" x14ac:dyDescent="0.25">
      <c r="A344" s="29"/>
      <c r="B344" s="30"/>
      <c r="C344" s="29"/>
      <c r="D344" s="29"/>
      <c r="E344" s="29"/>
      <c r="F344" s="29"/>
      <c r="G344" s="29"/>
      <c r="H344" s="89"/>
      <c r="I344" s="30"/>
      <c r="J344" s="30"/>
      <c r="K344" s="30"/>
      <c r="L344" s="30"/>
    </row>
    <row r="345" spans="1:12" x14ac:dyDescent="0.25">
      <c r="A345" s="29"/>
      <c r="B345" s="30"/>
      <c r="C345" s="29"/>
      <c r="D345" s="29"/>
      <c r="E345" s="29"/>
      <c r="F345" s="29"/>
      <c r="G345" s="29"/>
      <c r="H345" s="89"/>
      <c r="I345" s="30"/>
      <c r="J345" s="30"/>
      <c r="K345" s="30"/>
      <c r="L345" s="30"/>
    </row>
    <row r="346" spans="1:12" x14ac:dyDescent="0.25">
      <c r="A346" s="29"/>
      <c r="B346" s="30"/>
      <c r="C346" s="29"/>
      <c r="D346" s="29"/>
      <c r="E346" s="29"/>
      <c r="F346" s="29"/>
      <c r="G346" s="29"/>
      <c r="H346" s="89"/>
      <c r="I346" s="30"/>
      <c r="J346" s="30"/>
      <c r="K346" s="30"/>
      <c r="L346" s="30"/>
    </row>
    <row r="347" spans="1:12" x14ac:dyDescent="0.25">
      <c r="A347" s="29"/>
      <c r="B347" s="30"/>
      <c r="C347" s="29"/>
      <c r="D347" s="29"/>
      <c r="E347" s="29"/>
      <c r="F347" s="29"/>
      <c r="G347" s="29"/>
      <c r="H347" s="89"/>
      <c r="I347" s="30"/>
      <c r="J347" s="30"/>
      <c r="K347" s="30"/>
      <c r="L347" s="30"/>
    </row>
    <row r="348" spans="1:12" x14ac:dyDescent="0.25">
      <c r="A348" s="29"/>
      <c r="B348" s="30"/>
      <c r="C348" s="29"/>
      <c r="D348" s="29"/>
      <c r="E348" s="29"/>
      <c r="F348" s="29"/>
      <c r="G348" s="29"/>
      <c r="H348" s="89"/>
      <c r="I348" s="30"/>
      <c r="J348" s="30"/>
      <c r="K348" s="30"/>
      <c r="L348" s="30"/>
    </row>
    <row r="349" spans="1:12" x14ac:dyDescent="0.25">
      <c r="A349" s="29"/>
      <c r="B349" s="30"/>
      <c r="C349" s="29"/>
      <c r="D349" s="29"/>
      <c r="E349" s="29"/>
      <c r="F349" s="29"/>
      <c r="G349" s="29"/>
      <c r="H349" s="89"/>
      <c r="I349" s="30"/>
      <c r="J349" s="30"/>
      <c r="K349" s="30"/>
      <c r="L349" s="30"/>
    </row>
    <row r="350" spans="1:12" x14ac:dyDescent="0.25">
      <c r="A350" s="29"/>
      <c r="B350" s="30"/>
      <c r="C350" s="29"/>
      <c r="D350" s="29"/>
      <c r="E350" s="29"/>
      <c r="F350" s="29"/>
      <c r="G350" s="29"/>
      <c r="H350" s="89"/>
      <c r="I350" s="30"/>
      <c r="J350" s="30"/>
      <c r="K350" s="30"/>
      <c r="L350" s="30"/>
    </row>
    <row r="351" spans="1:12" x14ac:dyDescent="0.25">
      <c r="A351" s="29"/>
      <c r="B351" s="30"/>
      <c r="C351" s="29"/>
      <c r="D351" s="29"/>
      <c r="E351" s="29"/>
      <c r="F351" s="29"/>
      <c r="G351" s="29"/>
      <c r="H351" s="89"/>
      <c r="I351" s="30"/>
      <c r="J351" s="30"/>
      <c r="K351" s="30"/>
      <c r="L351" s="30"/>
    </row>
    <row r="352" spans="1:12" x14ac:dyDescent="0.25">
      <c r="A352" s="29"/>
      <c r="B352" s="30"/>
      <c r="C352" s="29"/>
      <c r="D352" s="29"/>
      <c r="E352" s="29"/>
      <c r="F352" s="29"/>
      <c r="G352" s="29"/>
      <c r="H352" s="89"/>
      <c r="I352" s="30"/>
      <c r="J352" s="30"/>
      <c r="K352" s="30"/>
      <c r="L352" s="30"/>
    </row>
    <row r="353" spans="1:12" x14ac:dyDescent="0.25">
      <c r="A353" s="29"/>
      <c r="B353" s="30"/>
      <c r="C353" s="29"/>
      <c r="D353" s="29"/>
      <c r="E353" s="29"/>
      <c r="F353" s="29"/>
      <c r="G353" s="29"/>
      <c r="H353" s="89"/>
      <c r="I353" s="30"/>
      <c r="J353" s="30"/>
      <c r="K353" s="30"/>
      <c r="L353" s="30"/>
    </row>
    <row r="354" spans="1:12" x14ac:dyDescent="0.25">
      <c r="A354" s="29"/>
      <c r="B354" s="30"/>
      <c r="C354" s="29"/>
      <c r="D354" s="29"/>
      <c r="E354" s="29"/>
      <c r="F354" s="29"/>
      <c r="G354" s="29"/>
      <c r="H354" s="89"/>
      <c r="I354" s="30"/>
      <c r="J354" s="30"/>
      <c r="K354" s="30"/>
      <c r="L354" s="30"/>
    </row>
    <row r="355" spans="1:12" x14ac:dyDescent="0.25">
      <c r="A355" s="29"/>
      <c r="B355" s="30"/>
      <c r="C355" s="29"/>
      <c r="D355" s="29"/>
      <c r="E355" s="29"/>
      <c r="F355" s="29"/>
      <c r="G355" s="29"/>
      <c r="H355" s="89"/>
      <c r="I355" s="30"/>
      <c r="J355" s="30"/>
      <c r="K355" s="30"/>
      <c r="L355" s="30"/>
    </row>
    <row r="356" spans="1:12" x14ac:dyDescent="0.25">
      <c r="A356" s="29"/>
      <c r="B356" s="30"/>
      <c r="C356" s="29"/>
      <c r="D356" s="29"/>
      <c r="E356" s="29"/>
      <c r="F356" s="29"/>
      <c r="G356" s="29"/>
      <c r="H356" s="89"/>
      <c r="I356" s="30"/>
      <c r="J356" s="30"/>
      <c r="K356" s="30"/>
      <c r="L356" s="30"/>
    </row>
    <row r="357" spans="1:12" x14ac:dyDescent="0.25">
      <c r="A357" s="29"/>
      <c r="B357" s="30"/>
      <c r="C357" s="29"/>
      <c r="D357" s="29"/>
      <c r="E357" s="29"/>
      <c r="F357" s="29"/>
      <c r="G357" s="29"/>
      <c r="H357" s="89"/>
      <c r="I357" s="30"/>
      <c r="J357" s="30"/>
      <c r="K357" s="30"/>
      <c r="L357" s="30"/>
    </row>
    <row r="358" spans="1:12" x14ac:dyDescent="0.25">
      <c r="A358" s="29"/>
      <c r="B358" s="30"/>
      <c r="C358" s="29"/>
      <c r="D358" s="29"/>
      <c r="E358" s="29"/>
      <c r="F358" s="29"/>
      <c r="G358" s="29"/>
      <c r="H358" s="89"/>
      <c r="I358" s="30"/>
      <c r="J358" s="30"/>
      <c r="K358" s="30"/>
      <c r="L358" s="30"/>
    </row>
    <row r="359" spans="1:12" x14ac:dyDescent="0.25">
      <c r="A359" s="29"/>
      <c r="B359" s="30"/>
      <c r="C359" s="29"/>
      <c r="D359" s="29"/>
      <c r="E359" s="29"/>
      <c r="F359" s="29"/>
      <c r="G359" s="29"/>
      <c r="H359" s="89"/>
      <c r="I359" s="30"/>
      <c r="J359" s="30"/>
      <c r="K359" s="30"/>
      <c r="L359" s="30"/>
    </row>
    <row r="360" spans="1:12" x14ac:dyDescent="0.25">
      <c r="A360" s="29"/>
      <c r="B360" s="30"/>
      <c r="C360" s="29"/>
      <c r="D360" s="29"/>
      <c r="E360" s="29"/>
      <c r="F360" s="29"/>
      <c r="G360" s="29"/>
      <c r="H360" s="89"/>
      <c r="I360" s="30"/>
      <c r="J360" s="30"/>
      <c r="K360" s="30"/>
      <c r="L360" s="30"/>
    </row>
    <row r="361" spans="1:12" x14ac:dyDescent="0.25">
      <c r="A361" s="29"/>
      <c r="B361" s="30"/>
      <c r="C361" s="29"/>
      <c r="D361" s="29"/>
      <c r="E361" s="29"/>
      <c r="F361" s="29"/>
      <c r="G361" s="29"/>
      <c r="H361" s="89"/>
      <c r="I361" s="30"/>
      <c r="J361" s="30"/>
      <c r="K361" s="30"/>
      <c r="L361" s="30"/>
    </row>
    <row r="362" spans="1:12" x14ac:dyDescent="0.25">
      <c r="A362" s="29"/>
      <c r="B362" s="30"/>
      <c r="C362" s="29"/>
      <c r="D362" s="29"/>
      <c r="E362" s="29"/>
      <c r="F362" s="29"/>
      <c r="G362" s="29"/>
      <c r="H362" s="89"/>
      <c r="I362" s="30"/>
      <c r="J362" s="30"/>
      <c r="K362" s="30"/>
      <c r="L362" s="30"/>
    </row>
    <row r="363" spans="1:12" x14ac:dyDescent="0.25">
      <c r="A363" s="29"/>
      <c r="B363" s="30"/>
      <c r="C363" s="29"/>
      <c r="D363" s="29"/>
      <c r="E363" s="29"/>
      <c r="F363" s="29"/>
      <c r="G363" s="29"/>
      <c r="H363" s="89"/>
      <c r="I363" s="30"/>
      <c r="J363" s="30"/>
      <c r="K363" s="30"/>
      <c r="L363" s="30"/>
    </row>
    <row r="364" spans="1:12" x14ac:dyDescent="0.25">
      <c r="A364" s="29"/>
      <c r="B364" s="30"/>
      <c r="C364" s="29"/>
      <c r="D364" s="29"/>
      <c r="E364" s="29"/>
      <c r="F364" s="29"/>
      <c r="G364" s="29"/>
      <c r="H364" s="89"/>
      <c r="I364" s="30"/>
      <c r="J364" s="30"/>
      <c r="K364" s="30"/>
      <c r="L364" s="30"/>
    </row>
    <row r="365" spans="1:12" x14ac:dyDescent="0.25">
      <c r="A365" s="29"/>
      <c r="B365" s="30"/>
      <c r="C365" s="29"/>
      <c r="D365" s="29"/>
      <c r="E365" s="29"/>
      <c r="F365" s="29"/>
      <c r="G365" s="29"/>
      <c r="H365" s="89"/>
      <c r="I365" s="30"/>
      <c r="J365" s="30"/>
      <c r="K365" s="30"/>
      <c r="L365" s="30"/>
    </row>
    <row r="366" spans="1:12" x14ac:dyDescent="0.25">
      <c r="A366" s="29"/>
      <c r="B366" s="30"/>
      <c r="C366" s="29"/>
      <c r="D366" s="29"/>
      <c r="E366" s="29"/>
      <c r="F366" s="29"/>
      <c r="G366" s="29"/>
      <c r="H366" s="89"/>
      <c r="I366" s="30"/>
      <c r="J366" s="30"/>
      <c r="K366" s="30"/>
      <c r="L366" s="30"/>
    </row>
    <row r="367" spans="1:12" x14ac:dyDescent="0.25">
      <c r="A367" s="29"/>
      <c r="B367" s="30"/>
      <c r="C367" s="29"/>
      <c r="D367" s="29"/>
      <c r="E367" s="29"/>
      <c r="F367" s="29"/>
      <c r="G367" s="29"/>
      <c r="H367" s="89"/>
      <c r="I367" s="30"/>
      <c r="J367" s="30"/>
      <c r="K367" s="30"/>
      <c r="L367" s="30"/>
    </row>
    <row r="368" spans="1:12" x14ac:dyDescent="0.25">
      <c r="A368" s="29"/>
      <c r="B368" s="30"/>
      <c r="C368" s="29"/>
      <c r="D368" s="29"/>
      <c r="E368" s="29"/>
      <c r="F368" s="29"/>
      <c r="G368" s="29"/>
      <c r="H368" s="89"/>
      <c r="I368" s="30"/>
      <c r="J368" s="30"/>
      <c r="K368" s="30"/>
      <c r="L368" s="30"/>
    </row>
    <row r="369" spans="1:12" x14ac:dyDescent="0.25">
      <c r="A369" s="29"/>
      <c r="B369" s="30"/>
      <c r="C369" s="29"/>
      <c r="D369" s="29"/>
      <c r="E369" s="29"/>
      <c r="F369" s="29"/>
      <c r="G369" s="29"/>
      <c r="H369" s="89"/>
      <c r="I369" s="30"/>
      <c r="J369" s="30"/>
      <c r="K369" s="30"/>
      <c r="L369" s="30"/>
    </row>
    <row r="370" spans="1:12" x14ac:dyDescent="0.25">
      <c r="A370" s="29"/>
      <c r="B370" s="30"/>
      <c r="C370" s="29"/>
      <c r="D370" s="29"/>
      <c r="E370" s="29"/>
      <c r="F370" s="29"/>
      <c r="G370" s="29"/>
      <c r="H370" s="89"/>
      <c r="I370" s="30"/>
      <c r="J370" s="30"/>
      <c r="K370" s="30"/>
      <c r="L370" s="30"/>
    </row>
    <row r="371" spans="1:12" x14ac:dyDescent="0.25">
      <c r="A371" s="29"/>
      <c r="B371" s="30"/>
      <c r="C371" s="29"/>
      <c r="D371" s="29"/>
      <c r="E371" s="29"/>
      <c r="F371" s="29"/>
      <c r="G371" s="29"/>
      <c r="H371" s="89"/>
      <c r="I371" s="30"/>
      <c r="J371" s="30"/>
      <c r="K371" s="30"/>
      <c r="L371" s="30"/>
    </row>
    <row r="372" spans="1:12" x14ac:dyDescent="0.25">
      <c r="A372" s="29"/>
      <c r="B372" s="30"/>
      <c r="C372" s="29"/>
      <c r="D372" s="29"/>
      <c r="E372" s="29"/>
      <c r="F372" s="29"/>
      <c r="G372" s="29"/>
      <c r="H372" s="89"/>
      <c r="I372" s="30"/>
      <c r="J372" s="30"/>
      <c r="K372" s="30"/>
      <c r="L372" s="30"/>
    </row>
    <row r="373" spans="1:12" x14ac:dyDescent="0.25">
      <c r="A373" s="29"/>
      <c r="B373" s="30"/>
      <c r="C373" s="29"/>
      <c r="D373" s="29"/>
      <c r="E373" s="29"/>
      <c r="F373" s="29"/>
      <c r="G373" s="29"/>
      <c r="H373" s="89"/>
      <c r="I373" s="30"/>
      <c r="J373" s="30"/>
      <c r="K373" s="30"/>
      <c r="L373" s="30"/>
    </row>
    <row r="374" spans="1:12" x14ac:dyDescent="0.25">
      <c r="A374" s="29"/>
      <c r="B374" s="30"/>
      <c r="C374" s="29"/>
      <c r="D374" s="29"/>
      <c r="E374" s="29"/>
      <c r="F374" s="29"/>
      <c r="G374" s="29"/>
      <c r="H374" s="89"/>
      <c r="I374" s="30"/>
      <c r="J374" s="30"/>
      <c r="K374" s="30"/>
      <c r="L374" s="30"/>
    </row>
    <row r="375" spans="1:12" ht="102" customHeight="1" x14ac:dyDescent="0.25">
      <c r="A375" s="29"/>
      <c r="B375" s="30"/>
      <c r="C375" s="29"/>
      <c r="D375" s="29"/>
      <c r="E375" s="29"/>
      <c r="F375" s="29"/>
      <c r="G375" s="29"/>
      <c r="H375" s="89"/>
      <c r="I375" s="30"/>
      <c r="J375" s="30"/>
      <c r="K375" s="30"/>
      <c r="L375" s="30"/>
    </row>
    <row r="376" spans="1:12" ht="27" customHeight="1" x14ac:dyDescent="0.25">
      <c r="A376" s="29"/>
      <c r="B376" s="30"/>
      <c r="C376" s="29"/>
      <c r="D376" s="29"/>
      <c r="E376" s="29"/>
      <c r="F376" s="29"/>
      <c r="G376" s="29"/>
      <c r="H376" s="89"/>
      <c r="I376" s="30"/>
      <c r="J376" s="30"/>
      <c r="K376" s="30"/>
      <c r="L376" s="30"/>
    </row>
    <row r="377" spans="1:12" ht="31.5" customHeight="1" x14ac:dyDescent="0.25"/>
    <row r="378" spans="1:12" x14ac:dyDescent="0.25">
      <c r="A378" s="29"/>
      <c r="B378" s="30"/>
      <c r="C378" s="29"/>
      <c r="D378" s="29"/>
      <c r="E378" s="29"/>
      <c r="F378" s="29"/>
      <c r="G378" s="29"/>
      <c r="H378" s="89"/>
      <c r="I378" s="30"/>
      <c r="J378" s="30"/>
      <c r="K378" s="30"/>
      <c r="L378" s="30"/>
    </row>
    <row r="379" spans="1:12" ht="39.75" customHeight="1" x14ac:dyDescent="0.25">
      <c r="A379" s="29"/>
      <c r="B379" s="30"/>
      <c r="C379" s="29"/>
      <c r="D379" s="29"/>
      <c r="E379" s="29"/>
      <c r="F379" s="29"/>
      <c r="G379" s="29"/>
      <c r="H379" s="89"/>
      <c r="I379" s="30"/>
      <c r="J379" s="30"/>
      <c r="K379" s="30"/>
      <c r="L379" s="30"/>
    </row>
    <row r="380" spans="1:12" x14ac:dyDescent="0.25">
      <c r="A380" s="29"/>
      <c r="B380" s="30"/>
      <c r="C380" s="29"/>
      <c r="D380" s="29"/>
      <c r="E380" s="29"/>
      <c r="F380" s="29"/>
      <c r="G380" s="29"/>
      <c r="H380" s="89"/>
      <c r="I380" s="30"/>
      <c r="J380" s="30"/>
      <c r="K380" s="30"/>
      <c r="L380" s="30"/>
    </row>
    <row r="381" spans="1:12" x14ac:dyDescent="0.25">
      <c r="A381" s="29"/>
      <c r="B381" s="30"/>
      <c r="C381" s="29"/>
      <c r="D381" s="29"/>
      <c r="E381" s="29"/>
      <c r="F381" s="29"/>
      <c r="G381" s="29"/>
      <c r="H381" s="89"/>
      <c r="I381" s="30"/>
      <c r="J381" s="30"/>
      <c r="K381" s="30"/>
      <c r="L381" s="30"/>
    </row>
    <row r="382" spans="1:12" x14ac:dyDescent="0.25">
      <c r="A382" s="29"/>
      <c r="B382" s="30"/>
      <c r="C382" s="29"/>
      <c r="D382" s="29"/>
      <c r="E382" s="29"/>
      <c r="F382" s="29"/>
      <c r="G382" s="29"/>
      <c r="H382" s="89"/>
      <c r="I382" s="30"/>
      <c r="J382" s="30"/>
      <c r="K382" s="30"/>
      <c r="L382" s="30"/>
    </row>
    <row r="383" spans="1:12" x14ac:dyDescent="0.25">
      <c r="A383" s="29"/>
      <c r="B383" s="30"/>
      <c r="C383" s="29"/>
      <c r="D383" s="29"/>
      <c r="E383" s="29"/>
      <c r="F383" s="29"/>
      <c r="G383" s="29"/>
      <c r="H383" s="89"/>
      <c r="I383" s="30"/>
      <c r="J383" s="30"/>
      <c r="K383" s="30"/>
      <c r="L383" s="30"/>
    </row>
    <row r="384" spans="1:12" x14ac:dyDescent="0.25">
      <c r="A384" s="29"/>
      <c r="B384" s="30"/>
      <c r="C384" s="29"/>
      <c r="D384" s="29"/>
      <c r="E384" s="29"/>
      <c r="F384" s="29"/>
      <c r="G384" s="29"/>
      <c r="H384" s="89"/>
      <c r="I384" s="30"/>
      <c r="J384" s="30"/>
      <c r="K384" s="30"/>
      <c r="L384" s="30"/>
    </row>
    <row r="385" spans="1:12" x14ac:dyDescent="0.25">
      <c r="A385" s="29"/>
      <c r="B385" s="30"/>
      <c r="C385" s="29"/>
      <c r="D385" s="29"/>
      <c r="E385" s="29"/>
      <c r="F385" s="29"/>
      <c r="G385" s="29"/>
      <c r="H385" s="89"/>
      <c r="I385" s="30"/>
      <c r="J385" s="30"/>
      <c r="K385" s="30"/>
      <c r="L385" s="30"/>
    </row>
    <row r="386" spans="1:12" x14ac:dyDescent="0.25">
      <c r="A386" s="29"/>
      <c r="B386" s="30"/>
      <c r="C386" s="29"/>
      <c r="D386" s="29"/>
      <c r="E386" s="29"/>
      <c r="F386" s="29"/>
      <c r="G386" s="29"/>
      <c r="H386" s="89"/>
      <c r="I386" s="30"/>
      <c r="J386" s="30"/>
      <c r="K386" s="30"/>
      <c r="L386" s="30"/>
    </row>
    <row r="387" spans="1:12" x14ac:dyDescent="0.25">
      <c r="A387" s="29"/>
      <c r="B387" s="30"/>
      <c r="C387" s="29"/>
      <c r="D387" s="29"/>
      <c r="E387" s="29"/>
      <c r="F387" s="29"/>
      <c r="G387" s="29"/>
      <c r="H387" s="89"/>
      <c r="I387" s="30"/>
      <c r="J387" s="30"/>
      <c r="K387" s="30"/>
      <c r="L387" s="30"/>
    </row>
    <row r="388" spans="1:12" x14ac:dyDescent="0.25">
      <c r="A388" s="29"/>
      <c r="B388" s="30"/>
      <c r="C388" s="29"/>
      <c r="D388" s="29"/>
      <c r="E388" s="29"/>
      <c r="F388" s="29"/>
      <c r="G388" s="29"/>
      <c r="H388" s="89"/>
      <c r="I388" s="30"/>
      <c r="J388" s="30"/>
      <c r="K388" s="30"/>
      <c r="L388" s="30"/>
    </row>
    <row r="389" spans="1:12" x14ac:dyDescent="0.25">
      <c r="A389" s="29"/>
      <c r="B389" s="30"/>
      <c r="C389" s="29"/>
      <c r="D389" s="29"/>
      <c r="E389" s="29"/>
      <c r="F389" s="29"/>
      <c r="G389" s="29"/>
      <c r="H389" s="89"/>
      <c r="I389" s="30"/>
      <c r="J389" s="30"/>
      <c r="K389" s="30"/>
      <c r="L389" s="30"/>
    </row>
    <row r="390" spans="1:12" x14ac:dyDescent="0.25">
      <c r="A390" s="29"/>
      <c r="B390" s="30"/>
      <c r="C390" s="29"/>
      <c r="D390" s="29"/>
      <c r="E390" s="29"/>
      <c r="F390" s="29"/>
      <c r="G390" s="29"/>
      <c r="H390" s="89"/>
      <c r="I390" s="30"/>
      <c r="J390" s="30"/>
      <c r="K390" s="30"/>
      <c r="L390" s="30"/>
    </row>
    <row r="391" spans="1:12" x14ac:dyDescent="0.25">
      <c r="A391" s="29"/>
      <c r="B391" s="30"/>
      <c r="C391" s="29"/>
      <c r="D391" s="29"/>
      <c r="E391" s="29"/>
      <c r="F391" s="29"/>
      <c r="G391" s="29"/>
      <c r="H391" s="89"/>
      <c r="I391" s="30"/>
      <c r="J391" s="30"/>
      <c r="K391" s="30"/>
      <c r="L391" s="30"/>
    </row>
    <row r="392" spans="1:12" x14ac:dyDescent="0.25">
      <c r="A392" s="29"/>
      <c r="B392" s="30"/>
      <c r="C392" s="29"/>
      <c r="D392" s="29"/>
      <c r="E392" s="29"/>
      <c r="F392" s="29"/>
      <c r="G392" s="29"/>
      <c r="H392" s="89"/>
      <c r="I392" s="30"/>
      <c r="J392" s="30"/>
      <c r="K392" s="30"/>
      <c r="L392" s="30"/>
    </row>
    <row r="393" spans="1:12" x14ac:dyDescent="0.25">
      <c r="A393" s="29"/>
      <c r="B393" s="30"/>
      <c r="C393" s="29"/>
      <c r="D393" s="29"/>
      <c r="E393" s="29"/>
      <c r="F393" s="29"/>
      <c r="G393" s="29"/>
      <c r="H393" s="89"/>
      <c r="I393" s="30"/>
      <c r="J393" s="30"/>
      <c r="K393" s="30"/>
      <c r="L393" s="30"/>
    </row>
    <row r="394" spans="1:12" x14ac:dyDescent="0.25">
      <c r="A394" s="29"/>
      <c r="B394" s="30"/>
      <c r="C394" s="29"/>
      <c r="D394" s="29"/>
      <c r="E394" s="29"/>
      <c r="F394" s="29"/>
      <c r="G394" s="29"/>
      <c r="H394" s="89"/>
      <c r="I394" s="30"/>
      <c r="J394" s="30"/>
      <c r="K394" s="30"/>
      <c r="L394" s="30"/>
    </row>
    <row r="395" spans="1:12" x14ac:dyDescent="0.25">
      <c r="A395" s="29"/>
      <c r="B395" s="30"/>
      <c r="C395" s="29"/>
      <c r="D395" s="29"/>
      <c r="E395" s="29"/>
      <c r="F395" s="29"/>
      <c r="G395" s="29"/>
      <c r="H395" s="89"/>
      <c r="I395" s="30"/>
      <c r="J395" s="30"/>
      <c r="K395" s="30"/>
      <c r="L395" s="30"/>
    </row>
    <row r="396" spans="1:12" x14ac:dyDescent="0.25">
      <c r="A396" s="29"/>
      <c r="B396" s="30"/>
      <c r="C396" s="29"/>
      <c r="D396" s="29"/>
      <c r="E396" s="29"/>
      <c r="F396" s="29"/>
      <c r="G396" s="29"/>
      <c r="H396" s="89"/>
      <c r="I396" s="30"/>
      <c r="J396" s="30"/>
      <c r="K396" s="30"/>
      <c r="L396" s="30"/>
    </row>
    <row r="397" spans="1:12" x14ac:dyDescent="0.25">
      <c r="A397" s="29"/>
      <c r="B397" s="30"/>
      <c r="C397" s="29"/>
      <c r="D397" s="29"/>
      <c r="E397" s="29"/>
      <c r="F397" s="29"/>
      <c r="G397" s="29"/>
      <c r="H397" s="89"/>
      <c r="I397" s="30"/>
      <c r="J397" s="30"/>
      <c r="K397" s="30"/>
      <c r="L397" s="30"/>
    </row>
    <row r="398" spans="1:12" x14ac:dyDescent="0.25">
      <c r="A398" s="29"/>
      <c r="B398" s="30"/>
      <c r="C398" s="29"/>
      <c r="D398" s="29"/>
      <c r="E398" s="29"/>
      <c r="F398" s="29"/>
      <c r="G398" s="29"/>
      <c r="H398" s="89"/>
      <c r="I398" s="30"/>
      <c r="J398" s="30"/>
      <c r="K398" s="30"/>
      <c r="L398" s="30"/>
    </row>
    <row r="399" spans="1:12" x14ac:dyDescent="0.25">
      <c r="A399" s="29"/>
      <c r="B399" s="30"/>
      <c r="C399" s="29"/>
      <c r="D399" s="29"/>
      <c r="E399" s="29"/>
      <c r="F399" s="29"/>
      <c r="G399" s="29"/>
      <c r="H399" s="89"/>
      <c r="I399" s="30"/>
      <c r="J399" s="30"/>
      <c r="K399" s="30"/>
      <c r="L399" s="30"/>
    </row>
    <row r="400" spans="1:12" x14ac:dyDescent="0.25">
      <c r="A400" s="29"/>
      <c r="B400" s="30"/>
      <c r="C400" s="29"/>
      <c r="D400" s="29"/>
      <c r="E400" s="29"/>
      <c r="F400" s="29"/>
      <c r="G400" s="29"/>
      <c r="H400" s="89"/>
      <c r="I400" s="30"/>
      <c r="J400" s="30"/>
      <c r="K400" s="30"/>
      <c r="L400" s="30"/>
    </row>
    <row r="401" spans="1:12" x14ac:dyDescent="0.25">
      <c r="A401" s="29"/>
      <c r="B401" s="30"/>
      <c r="C401" s="29"/>
      <c r="D401" s="29"/>
      <c r="E401" s="29"/>
      <c r="F401" s="29"/>
      <c r="G401" s="29"/>
      <c r="H401" s="89"/>
      <c r="I401" s="30"/>
      <c r="J401" s="30"/>
      <c r="K401" s="30"/>
      <c r="L401" s="30"/>
    </row>
    <row r="402" spans="1:12" x14ac:dyDescent="0.25">
      <c r="A402" s="29"/>
      <c r="B402" s="30"/>
      <c r="C402" s="29"/>
      <c r="D402" s="29"/>
      <c r="E402" s="29"/>
      <c r="F402" s="29"/>
      <c r="G402" s="29"/>
      <c r="H402" s="89"/>
      <c r="I402" s="30"/>
      <c r="J402" s="30"/>
      <c r="K402" s="30"/>
      <c r="L402" s="30"/>
    </row>
    <row r="403" spans="1:12" x14ac:dyDescent="0.25">
      <c r="A403" s="29"/>
      <c r="B403" s="30"/>
      <c r="C403" s="29"/>
      <c r="D403" s="29"/>
      <c r="E403" s="29"/>
      <c r="F403" s="29"/>
      <c r="G403" s="29"/>
      <c r="H403" s="89"/>
      <c r="I403" s="30"/>
      <c r="J403" s="30"/>
      <c r="K403" s="30"/>
      <c r="L403" s="30"/>
    </row>
    <row r="404" spans="1:12" x14ac:dyDescent="0.25">
      <c r="A404" s="29"/>
      <c r="B404" s="30"/>
      <c r="C404" s="29"/>
      <c r="D404" s="29"/>
      <c r="E404" s="29"/>
      <c r="F404" s="29"/>
      <c r="G404" s="29"/>
      <c r="H404" s="89"/>
      <c r="I404" s="30"/>
      <c r="J404" s="30"/>
      <c r="K404" s="30"/>
      <c r="L404" s="30"/>
    </row>
    <row r="405" spans="1:12" x14ac:dyDescent="0.25">
      <c r="A405" s="29"/>
      <c r="B405" s="30"/>
      <c r="C405" s="29"/>
      <c r="D405" s="29"/>
      <c r="E405" s="29"/>
      <c r="F405" s="29"/>
      <c r="G405" s="29"/>
      <c r="H405" s="89"/>
      <c r="I405" s="30"/>
      <c r="J405" s="30"/>
      <c r="K405" s="30"/>
      <c r="L405" s="30"/>
    </row>
    <row r="406" spans="1:12" x14ac:dyDescent="0.25">
      <c r="A406" s="29"/>
      <c r="B406" s="30"/>
      <c r="C406" s="29"/>
      <c r="D406" s="29"/>
      <c r="E406" s="29"/>
      <c r="F406" s="29"/>
      <c r="G406" s="29"/>
      <c r="H406" s="89"/>
      <c r="I406" s="30"/>
      <c r="J406" s="30"/>
      <c r="K406" s="30"/>
      <c r="L406" s="30"/>
    </row>
    <row r="407" spans="1:12" x14ac:dyDescent="0.25">
      <c r="A407" s="29"/>
      <c r="B407" s="30"/>
      <c r="C407" s="29"/>
      <c r="D407" s="29"/>
      <c r="E407" s="29"/>
      <c r="F407" s="29"/>
      <c r="G407" s="29"/>
      <c r="H407" s="89"/>
      <c r="I407" s="30"/>
      <c r="J407" s="30"/>
      <c r="K407" s="30"/>
      <c r="L407" s="30"/>
    </row>
    <row r="408" spans="1:12" x14ac:dyDescent="0.25">
      <c r="A408" s="29"/>
      <c r="B408" s="30"/>
      <c r="C408" s="29"/>
      <c r="D408" s="29"/>
      <c r="E408" s="29"/>
      <c r="F408" s="29"/>
      <c r="G408" s="29"/>
      <c r="H408" s="89"/>
      <c r="I408" s="30"/>
      <c r="J408" s="30"/>
      <c r="K408" s="30"/>
      <c r="L408" s="30"/>
    </row>
    <row r="409" spans="1:12" x14ac:dyDescent="0.25">
      <c r="A409" s="29"/>
      <c r="B409" s="30"/>
      <c r="C409" s="29"/>
      <c r="D409" s="29"/>
      <c r="E409" s="29"/>
      <c r="F409" s="29"/>
      <c r="G409" s="29"/>
      <c r="H409" s="89"/>
      <c r="I409" s="30"/>
      <c r="J409" s="30"/>
      <c r="K409" s="30"/>
      <c r="L409" s="30"/>
    </row>
    <row r="410" spans="1:12" x14ac:dyDescent="0.25">
      <c r="A410" s="29"/>
      <c r="B410" s="30"/>
      <c r="C410" s="29"/>
      <c r="D410" s="29"/>
      <c r="E410" s="29"/>
      <c r="F410" s="29"/>
      <c r="G410" s="29"/>
      <c r="H410" s="89"/>
      <c r="I410" s="30"/>
      <c r="J410" s="30"/>
      <c r="K410" s="30"/>
      <c r="L410" s="30"/>
    </row>
    <row r="411" spans="1:12" x14ac:dyDescent="0.25">
      <c r="A411" s="29"/>
      <c r="B411" s="30"/>
      <c r="C411" s="29"/>
      <c r="D411" s="29"/>
      <c r="E411" s="29"/>
      <c r="F411" s="29"/>
      <c r="G411" s="29"/>
      <c r="H411" s="89"/>
      <c r="I411" s="30"/>
      <c r="J411" s="30"/>
      <c r="K411" s="30"/>
      <c r="L411" s="30"/>
    </row>
    <row r="412" spans="1:12" x14ac:dyDescent="0.25">
      <c r="A412" s="29"/>
      <c r="B412" s="30"/>
      <c r="C412" s="29"/>
      <c r="D412" s="29"/>
      <c r="E412" s="29"/>
      <c r="F412" s="29"/>
      <c r="G412" s="29"/>
      <c r="H412" s="89"/>
      <c r="I412" s="30"/>
      <c r="J412" s="30"/>
      <c r="K412" s="30"/>
      <c r="L412" s="30"/>
    </row>
    <row r="413" spans="1:12" x14ac:dyDescent="0.25">
      <c r="A413" s="29"/>
      <c r="B413" s="30"/>
      <c r="C413" s="29"/>
      <c r="D413" s="29"/>
      <c r="E413" s="29"/>
      <c r="F413" s="29"/>
      <c r="G413" s="29"/>
      <c r="H413" s="89"/>
      <c r="I413" s="30"/>
      <c r="J413" s="30"/>
      <c r="K413" s="30"/>
      <c r="L413" s="30"/>
    </row>
    <row r="414" spans="1:12" x14ac:dyDescent="0.25">
      <c r="A414" s="29"/>
      <c r="B414" s="30"/>
      <c r="C414" s="29"/>
      <c r="D414" s="29"/>
      <c r="E414" s="29"/>
      <c r="F414" s="29"/>
      <c r="G414" s="29"/>
      <c r="H414" s="89"/>
      <c r="I414" s="30"/>
      <c r="J414" s="30"/>
      <c r="K414" s="30"/>
      <c r="L414" s="30"/>
    </row>
    <row r="415" spans="1:12" x14ac:dyDescent="0.25">
      <c r="A415" s="29"/>
      <c r="B415" s="30"/>
      <c r="C415" s="29"/>
      <c r="D415" s="29"/>
      <c r="E415" s="29"/>
      <c r="F415" s="29"/>
      <c r="G415" s="29"/>
      <c r="H415" s="89"/>
      <c r="I415" s="30"/>
      <c r="J415" s="30"/>
      <c r="K415" s="30"/>
      <c r="L415" s="30"/>
    </row>
    <row r="416" spans="1:12" x14ac:dyDescent="0.25">
      <c r="A416" s="29"/>
      <c r="B416" s="30"/>
      <c r="C416" s="29"/>
      <c r="D416" s="29"/>
      <c r="E416" s="29"/>
      <c r="F416" s="29"/>
      <c r="G416" s="29"/>
      <c r="H416" s="89"/>
      <c r="I416" s="30"/>
      <c r="J416" s="30"/>
      <c r="K416" s="30"/>
      <c r="L416" s="30"/>
    </row>
    <row r="417" spans="1:12" x14ac:dyDescent="0.25">
      <c r="A417" s="29"/>
      <c r="B417" s="30"/>
      <c r="C417" s="29"/>
      <c r="D417" s="29"/>
      <c r="E417" s="29"/>
      <c r="F417" s="29"/>
      <c r="G417" s="29"/>
      <c r="H417" s="89"/>
      <c r="I417" s="30"/>
      <c r="J417" s="30"/>
      <c r="K417" s="30"/>
      <c r="L417" s="30"/>
    </row>
    <row r="418" spans="1:12" x14ac:dyDescent="0.25">
      <c r="A418" s="29"/>
      <c r="B418" s="30"/>
      <c r="C418" s="29"/>
      <c r="D418" s="29"/>
      <c r="E418" s="29"/>
      <c r="F418" s="29"/>
      <c r="G418" s="29"/>
      <c r="H418" s="89"/>
      <c r="I418" s="30"/>
      <c r="J418" s="30"/>
      <c r="K418" s="30"/>
      <c r="L418" s="30"/>
    </row>
    <row r="419" spans="1:12" x14ac:dyDescent="0.25">
      <c r="A419" s="29"/>
      <c r="B419" s="30"/>
      <c r="C419" s="29"/>
      <c r="D419" s="29"/>
      <c r="E419" s="29"/>
      <c r="F419" s="29"/>
      <c r="G419" s="29"/>
      <c r="H419" s="89"/>
      <c r="I419" s="30"/>
      <c r="J419" s="30"/>
      <c r="K419" s="30"/>
      <c r="L419" s="30"/>
    </row>
    <row r="420" spans="1:12" x14ac:dyDescent="0.25">
      <c r="A420" s="29"/>
      <c r="B420" s="30"/>
      <c r="C420" s="29"/>
      <c r="D420" s="29"/>
      <c r="E420" s="29"/>
      <c r="F420" s="29"/>
      <c r="G420" s="29"/>
      <c r="H420" s="89"/>
      <c r="I420" s="30"/>
      <c r="J420" s="30"/>
      <c r="K420" s="30"/>
      <c r="L420" s="30"/>
    </row>
    <row r="421" spans="1:12" x14ac:dyDescent="0.25">
      <c r="A421" s="29"/>
      <c r="B421" s="30"/>
      <c r="C421" s="29"/>
      <c r="D421" s="29"/>
      <c r="E421" s="29"/>
      <c r="F421" s="29"/>
      <c r="G421" s="29"/>
      <c r="H421" s="89"/>
      <c r="I421" s="30"/>
      <c r="J421" s="30"/>
      <c r="K421" s="30"/>
      <c r="L421" s="30"/>
    </row>
    <row r="422" spans="1:12" x14ac:dyDescent="0.25">
      <c r="A422" s="29"/>
      <c r="B422" s="30"/>
      <c r="C422" s="29"/>
      <c r="D422" s="29"/>
      <c r="E422" s="29"/>
      <c r="F422" s="29"/>
      <c r="G422" s="29"/>
      <c r="H422" s="89"/>
      <c r="I422" s="30"/>
      <c r="J422" s="30"/>
      <c r="K422" s="30"/>
      <c r="L422" s="30"/>
    </row>
    <row r="423" spans="1:12" x14ac:dyDescent="0.25">
      <c r="A423" s="29"/>
      <c r="B423" s="30"/>
      <c r="C423" s="29"/>
      <c r="D423" s="29"/>
      <c r="E423" s="29"/>
      <c r="F423" s="29"/>
      <c r="G423" s="29"/>
      <c r="H423" s="89"/>
      <c r="I423" s="30"/>
      <c r="J423" s="30"/>
      <c r="K423" s="30"/>
      <c r="L423" s="30"/>
    </row>
    <row r="424" spans="1:12" x14ac:dyDescent="0.25">
      <c r="A424" s="29"/>
      <c r="B424" s="30"/>
      <c r="C424" s="29"/>
      <c r="D424" s="29"/>
      <c r="E424" s="29"/>
      <c r="F424" s="29"/>
      <c r="G424" s="29"/>
      <c r="H424" s="89"/>
      <c r="I424" s="30"/>
      <c r="J424" s="30"/>
      <c r="K424" s="30"/>
      <c r="L424" s="30"/>
    </row>
    <row r="425" spans="1:12" x14ac:dyDescent="0.25">
      <c r="A425" s="29"/>
      <c r="B425" s="30"/>
      <c r="C425" s="29"/>
      <c r="D425" s="29"/>
      <c r="E425" s="29"/>
      <c r="F425" s="29"/>
      <c r="G425" s="29"/>
      <c r="H425" s="89"/>
      <c r="I425" s="30"/>
      <c r="J425" s="30"/>
      <c r="K425" s="30"/>
      <c r="L425" s="30"/>
    </row>
    <row r="426" spans="1:12" x14ac:dyDescent="0.25">
      <c r="A426" s="29"/>
      <c r="B426" s="30"/>
      <c r="C426" s="29"/>
      <c r="D426" s="29"/>
      <c r="E426" s="29"/>
      <c r="F426" s="29"/>
      <c r="G426" s="29"/>
      <c r="H426" s="89"/>
      <c r="I426" s="30"/>
      <c r="J426" s="30"/>
      <c r="K426" s="30"/>
      <c r="L426" s="30"/>
    </row>
    <row r="427" spans="1:12" x14ac:dyDescent="0.25">
      <c r="A427" s="29"/>
      <c r="B427" s="30"/>
      <c r="C427" s="29"/>
      <c r="D427" s="29"/>
      <c r="E427" s="29"/>
      <c r="F427" s="29"/>
      <c r="G427" s="29"/>
      <c r="H427" s="89"/>
      <c r="I427" s="30"/>
      <c r="J427" s="30"/>
      <c r="K427" s="30"/>
      <c r="L427" s="30"/>
    </row>
    <row r="428" spans="1:12" x14ac:dyDescent="0.25">
      <c r="A428" s="29"/>
      <c r="B428" s="30"/>
      <c r="C428" s="29"/>
      <c r="D428" s="29"/>
      <c r="E428" s="29"/>
      <c r="F428" s="29"/>
      <c r="G428" s="29"/>
      <c r="H428" s="89"/>
      <c r="I428" s="30"/>
      <c r="J428" s="30"/>
      <c r="K428" s="30"/>
      <c r="L428" s="30"/>
    </row>
    <row r="429" spans="1:12" x14ac:dyDescent="0.25">
      <c r="A429" s="29"/>
      <c r="B429" s="30"/>
      <c r="C429" s="29"/>
      <c r="D429" s="29"/>
      <c r="E429" s="29"/>
      <c r="F429" s="29"/>
      <c r="G429" s="29"/>
      <c r="H429" s="89"/>
      <c r="I429" s="30"/>
      <c r="J429" s="30"/>
      <c r="K429" s="30"/>
      <c r="L429" s="30"/>
    </row>
    <row r="430" spans="1:12" x14ac:dyDescent="0.25">
      <c r="A430" s="29"/>
      <c r="B430" s="30"/>
      <c r="C430" s="29"/>
      <c r="D430" s="29"/>
      <c r="E430" s="29"/>
      <c r="F430" s="29"/>
      <c r="G430" s="29"/>
      <c r="H430" s="89"/>
      <c r="I430" s="30"/>
      <c r="J430" s="30"/>
      <c r="K430" s="30"/>
      <c r="L430" s="30"/>
    </row>
    <row r="431" spans="1:12" x14ac:dyDescent="0.25">
      <c r="A431" s="29"/>
      <c r="B431" s="30"/>
      <c r="C431" s="29"/>
      <c r="D431" s="29"/>
      <c r="E431" s="29"/>
      <c r="F431" s="29"/>
      <c r="G431" s="29"/>
      <c r="H431" s="89"/>
      <c r="I431" s="30"/>
      <c r="J431" s="30"/>
      <c r="K431" s="30"/>
      <c r="L431" s="30"/>
    </row>
    <row r="432" spans="1:12" x14ac:dyDescent="0.25">
      <c r="A432" s="29"/>
      <c r="B432" s="30"/>
      <c r="C432" s="29"/>
      <c r="D432" s="29"/>
      <c r="E432" s="29"/>
      <c r="F432" s="29"/>
      <c r="G432" s="29"/>
      <c r="H432" s="89"/>
      <c r="I432" s="30"/>
      <c r="J432" s="30"/>
      <c r="K432" s="30"/>
      <c r="L432" s="30"/>
    </row>
    <row r="433" spans="1:12" x14ac:dyDescent="0.25">
      <c r="A433" s="29"/>
      <c r="B433" s="30"/>
      <c r="C433" s="29"/>
      <c r="D433" s="29"/>
      <c r="E433" s="29"/>
      <c r="F433" s="29"/>
      <c r="G433" s="29"/>
      <c r="H433" s="89"/>
      <c r="I433" s="30"/>
      <c r="J433" s="30"/>
      <c r="K433" s="30"/>
      <c r="L433" s="30"/>
    </row>
    <row r="434" spans="1:12" x14ac:dyDescent="0.25">
      <c r="A434" s="29"/>
      <c r="B434" s="30"/>
      <c r="C434" s="29"/>
      <c r="D434" s="29"/>
      <c r="E434" s="29"/>
      <c r="F434" s="29"/>
      <c r="G434" s="29"/>
      <c r="H434" s="89"/>
      <c r="I434" s="30"/>
      <c r="J434" s="30"/>
      <c r="K434" s="30"/>
      <c r="L434" s="30"/>
    </row>
    <row r="435" spans="1:12" x14ac:dyDescent="0.25">
      <c r="A435" s="29"/>
      <c r="B435" s="30"/>
      <c r="C435" s="29"/>
      <c r="D435" s="29"/>
      <c r="E435" s="29"/>
      <c r="F435" s="29"/>
      <c r="G435" s="29"/>
      <c r="H435" s="89"/>
      <c r="I435" s="30"/>
      <c r="J435" s="30"/>
      <c r="K435" s="30"/>
      <c r="L435" s="30"/>
    </row>
    <row r="436" spans="1:12" x14ac:dyDescent="0.25">
      <c r="A436" s="29"/>
      <c r="B436" s="30"/>
      <c r="C436" s="29"/>
      <c r="D436" s="29"/>
      <c r="E436" s="29"/>
      <c r="F436" s="29"/>
      <c r="G436" s="29"/>
      <c r="H436" s="89"/>
      <c r="I436" s="30"/>
      <c r="J436" s="30"/>
      <c r="K436" s="30"/>
      <c r="L436" s="30"/>
    </row>
    <row r="437" spans="1:12" x14ac:dyDescent="0.25">
      <c r="A437" s="29"/>
      <c r="B437" s="30"/>
      <c r="C437" s="29"/>
      <c r="D437" s="29"/>
      <c r="E437" s="29"/>
      <c r="F437" s="29"/>
      <c r="G437" s="29"/>
      <c r="H437" s="89"/>
      <c r="I437" s="30"/>
      <c r="J437" s="30"/>
      <c r="K437" s="30"/>
      <c r="L437" s="30"/>
    </row>
    <row r="438" spans="1:12" x14ac:dyDescent="0.25">
      <c r="A438" s="29"/>
      <c r="B438" s="30"/>
      <c r="C438" s="29"/>
      <c r="D438" s="29"/>
      <c r="E438" s="29"/>
      <c r="F438" s="29"/>
      <c r="G438" s="29"/>
      <c r="H438" s="89"/>
      <c r="I438" s="30"/>
      <c r="J438" s="30"/>
      <c r="K438" s="30"/>
      <c r="L438" s="30"/>
    </row>
    <row r="439" spans="1:12" x14ac:dyDescent="0.25">
      <c r="A439" s="29"/>
      <c r="B439" s="30"/>
      <c r="C439" s="29"/>
      <c r="D439" s="29"/>
      <c r="E439" s="29"/>
      <c r="F439" s="29"/>
      <c r="G439" s="29"/>
      <c r="H439" s="89"/>
      <c r="I439" s="30"/>
      <c r="J439" s="30"/>
      <c r="K439" s="30"/>
      <c r="L439" s="30"/>
    </row>
    <row r="440" spans="1:12" x14ac:dyDescent="0.25">
      <c r="A440" s="29"/>
      <c r="B440" s="30"/>
      <c r="C440" s="29"/>
      <c r="D440" s="29"/>
      <c r="E440" s="29"/>
      <c r="F440" s="29"/>
      <c r="G440" s="29"/>
      <c r="H440" s="89"/>
      <c r="I440" s="30"/>
      <c r="J440" s="30"/>
      <c r="K440" s="30"/>
      <c r="L440" s="30"/>
    </row>
    <row r="441" spans="1:12" x14ac:dyDescent="0.25">
      <c r="A441" s="29"/>
      <c r="B441" s="30"/>
      <c r="C441" s="29"/>
      <c r="D441" s="29"/>
      <c r="E441" s="29"/>
      <c r="F441" s="29"/>
      <c r="G441" s="29"/>
      <c r="H441" s="89"/>
      <c r="I441" s="30"/>
      <c r="J441" s="30"/>
      <c r="K441" s="30"/>
      <c r="L441" s="30"/>
    </row>
    <row r="442" spans="1:12" x14ac:dyDescent="0.25">
      <c r="A442" s="29"/>
      <c r="B442" s="30"/>
      <c r="C442" s="29"/>
      <c r="D442" s="29"/>
      <c r="E442" s="29"/>
      <c r="F442" s="29"/>
      <c r="G442" s="29"/>
      <c r="H442" s="89"/>
      <c r="I442" s="30"/>
      <c r="J442" s="30"/>
      <c r="K442" s="30"/>
      <c r="L442" s="30"/>
    </row>
    <row r="443" spans="1:12" x14ac:dyDescent="0.25">
      <c r="A443" s="29"/>
      <c r="B443" s="30"/>
      <c r="C443" s="29"/>
      <c r="D443" s="29"/>
      <c r="E443" s="29"/>
      <c r="F443" s="29"/>
      <c r="G443" s="29"/>
      <c r="H443" s="89"/>
      <c r="I443" s="30"/>
      <c r="J443" s="30"/>
      <c r="K443" s="30"/>
      <c r="L443" s="30"/>
    </row>
    <row r="444" spans="1:12" x14ac:dyDescent="0.25">
      <c r="A444" s="29"/>
      <c r="B444" s="30"/>
      <c r="C444" s="29"/>
      <c r="D444" s="29"/>
      <c r="E444" s="29"/>
      <c r="F444" s="29"/>
      <c r="G444" s="29"/>
      <c r="H444" s="89"/>
      <c r="I444" s="30"/>
      <c r="J444" s="30"/>
      <c r="K444" s="30"/>
      <c r="L444" s="30"/>
    </row>
    <row r="445" spans="1:12" x14ac:dyDescent="0.25">
      <c r="A445" s="29"/>
      <c r="B445" s="30"/>
      <c r="C445" s="29"/>
      <c r="D445" s="29"/>
      <c r="E445" s="29"/>
      <c r="F445" s="29"/>
      <c r="G445" s="29"/>
      <c r="H445" s="89"/>
      <c r="I445" s="30"/>
      <c r="J445" s="30"/>
      <c r="K445" s="30"/>
      <c r="L445" s="30"/>
    </row>
    <row r="446" spans="1:12" x14ac:dyDescent="0.25">
      <c r="A446" s="29"/>
      <c r="B446" s="30"/>
      <c r="C446" s="29"/>
      <c r="D446" s="29"/>
      <c r="E446" s="29"/>
      <c r="F446" s="29"/>
      <c r="G446" s="29"/>
      <c r="H446" s="89"/>
      <c r="I446" s="30"/>
      <c r="J446" s="30"/>
      <c r="K446" s="30"/>
      <c r="L446" s="30"/>
    </row>
    <row r="447" spans="1:12" x14ac:dyDescent="0.25">
      <c r="A447" s="29"/>
      <c r="B447" s="30"/>
      <c r="C447" s="29"/>
      <c r="D447" s="29"/>
      <c r="E447" s="29"/>
      <c r="F447" s="29"/>
      <c r="G447" s="29"/>
      <c r="H447" s="89"/>
      <c r="I447" s="30"/>
      <c r="J447" s="30"/>
      <c r="K447" s="30"/>
      <c r="L447" s="30"/>
    </row>
    <row r="448" spans="1:12" x14ac:dyDescent="0.25">
      <c r="A448" s="29"/>
      <c r="B448" s="30"/>
      <c r="C448" s="29"/>
      <c r="D448" s="29"/>
      <c r="E448" s="29"/>
      <c r="F448" s="29"/>
      <c r="G448" s="29"/>
      <c r="H448" s="89"/>
      <c r="I448" s="30"/>
      <c r="J448" s="30"/>
      <c r="K448" s="30"/>
      <c r="L448" s="30"/>
    </row>
    <row r="449" spans="1:12" x14ac:dyDescent="0.25">
      <c r="A449" s="29"/>
      <c r="B449" s="30"/>
      <c r="C449" s="29"/>
      <c r="D449" s="29"/>
      <c r="E449" s="29"/>
      <c r="F449" s="29"/>
      <c r="G449" s="29"/>
      <c r="H449" s="89"/>
      <c r="I449" s="30"/>
      <c r="J449" s="30"/>
      <c r="K449" s="30"/>
      <c r="L449" s="30"/>
    </row>
    <row r="450" spans="1:12" x14ac:dyDescent="0.25">
      <c r="A450" s="29"/>
      <c r="B450" s="30"/>
      <c r="C450" s="29"/>
      <c r="D450" s="29"/>
      <c r="E450" s="29"/>
      <c r="F450" s="29"/>
      <c r="G450" s="29"/>
      <c r="H450" s="89"/>
      <c r="I450" s="30"/>
      <c r="J450" s="30"/>
      <c r="K450" s="30"/>
      <c r="L450" s="30"/>
    </row>
    <row r="451" spans="1:12" x14ac:dyDescent="0.25">
      <c r="A451" s="29"/>
      <c r="B451" s="30"/>
      <c r="C451" s="29"/>
      <c r="D451" s="29"/>
      <c r="E451" s="29"/>
      <c r="F451" s="29"/>
      <c r="G451" s="29"/>
      <c r="H451" s="89"/>
      <c r="I451" s="30"/>
      <c r="J451" s="30"/>
      <c r="K451" s="30"/>
      <c r="L451" s="30"/>
    </row>
    <row r="452" spans="1:12" x14ac:dyDescent="0.25">
      <c r="A452" s="29"/>
      <c r="B452" s="30"/>
      <c r="C452" s="29"/>
      <c r="D452" s="29"/>
      <c r="E452" s="29"/>
      <c r="F452" s="29"/>
      <c r="G452" s="29"/>
      <c r="H452" s="89"/>
      <c r="I452" s="30"/>
      <c r="J452" s="30"/>
      <c r="K452" s="30"/>
      <c r="L452" s="30"/>
    </row>
    <row r="453" spans="1:12" x14ac:dyDescent="0.25">
      <c r="A453" s="29"/>
      <c r="B453" s="30"/>
      <c r="C453" s="29"/>
      <c r="D453" s="29"/>
      <c r="E453" s="29"/>
      <c r="F453" s="29"/>
      <c r="G453" s="29"/>
      <c r="H453" s="89"/>
      <c r="I453" s="30"/>
      <c r="J453" s="30"/>
      <c r="K453" s="30"/>
      <c r="L453" s="30"/>
    </row>
    <row r="454" spans="1:12" x14ac:dyDescent="0.25">
      <c r="A454" s="29"/>
      <c r="B454" s="30"/>
      <c r="C454" s="29"/>
      <c r="D454" s="29"/>
      <c r="E454" s="29"/>
      <c r="F454" s="29"/>
      <c r="G454" s="29"/>
      <c r="H454" s="89"/>
      <c r="I454" s="30"/>
      <c r="J454" s="30"/>
      <c r="K454" s="30"/>
      <c r="L454" s="30"/>
    </row>
    <row r="455" spans="1:12" x14ac:dyDescent="0.25">
      <c r="A455" s="29"/>
      <c r="B455" s="30"/>
      <c r="C455" s="29"/>
      <c r="D455" s="29"/>
      <c r="E455" s="29"/>
      <c r="F455" s="29"/>
      <c r="G455" s="29"/>
      <c r="H455" s="89"/>
      <c r="I455" s="30"/>
      <c r="J455" s="30"/>
      <c r="K455" s="30"/>
      <c r="L455" s="30"/>
    </row>
    <row r="456" spans="1:12" x14ac:dyDescent="0.25">
      <c r="A456" s="29"/>
      <c r="B456" s="30"/>
      <c r="C456" s="29"/>
      <c r="D456" s="29"/>
      <c r="E456" s="29"/>
      <c r="F456" s="29"/>
      <c r="G456" s="29"/>
      <c r="H456" s="89"/>
      <c r="I456" s="30"/>
      <c r="J456" s="30"/>
      <c r="K456" s="30"/>
      <c r="L456" s="30"/>
    </row>
    <row r="457" spans="1:12" x14ac:dyDescent="0.25">
      <c r="A457" s="29"/>
      <c r="B457" s="30"/>
      <c r="C457" s="29"/>
      <c r="D457" s="29"/>
      <c r="E457" s="29"/>
      <c r="F457" s="29"/>
      <c r="G457" s="29"/>
      <c r="H457" s="89"/>
      <c r="I457" s="30"/>
      <c r="J457" s="30"/>
      <c r="K457" s="30"/>
      <c r="L457" s="30"/>
    </row>
    <row r="458" spans="1:12" x14ac:dyDescent="0.25">
      <c r="A458" s="29"/>
      <c r="B458" s="30"/>
      <c r="C458" s="29"/>
      <c r="D458" s="29"/>
      <c r="E458" s="29"/>
      <c r="F458" s="29"/>
      <c r="G458" s="29"/>
      <c r="H458" s="89"/>
      <c r="I458" s="30"/>
      <c r="J458" s="30"/>
      <c r="K458" s="30"/>
      <c r="L458" s="30"/>
    </row>
    <row r="459" spans="1:12" x14ac:dyDescent="0.25">
      <c r="A459" s="29"/>
      <c r="B459" s="30"/>
      <c r="C459" s="29"/>
      <c r="D459" s="29"/>
      <c r="E459" s="29"/>
      <c r="F459" s="29"/>
      <c r="G459" s="29"/>
      <c r="H459" s="89"/>
      <c r="I459" s="30"/>
      <c r="J459" s="30"/>
      <c r="K459" s="30"/>
      <c r="L459" s="30"/>
    </row>
    <row r="460" spans="1:12" x14ac:dyDescent="0.25">
      <c r="A460" s="29"/>
      <c r="B460" s="30"/>
      <c r="C460" s="29"/>
      <c r="D460" s="29"/>
      <c r="E460" s="29"/>
      <c r="F460" s="29"/>
      <c r="G460" s="29"/>
      <c r="H460" s="89"/>
      <c r="I460" s="30"/>
      <c r="J460" s="30"/>
      <c r="K460" s="30"/>
      <c r="L460" s="30"/>
    </row>
    <row r="461" spans="1:12" x14ac:dyDescent="0.25">
      <c r="A461" s="29"/>
      <c r="B461" s="30"/>
      <c r="C461" s="29"/>
      <c r="D461" s="29"/>
      <c r="E461" s="29"/>
      <c r="F461" s="29"/>
      <c r="G461" s="29"/>
      <c r="H461" s="89"/>
      <c r="I461" s="30"/>
      <c r="J461" s="30"/>
      <c r="K461" s="30"/>
      <c r="L461" s="30"/>
    </row>
    <row r="462" spans="1:12" x14ac:dyDescent="0.25">
      <c r="A462" s="29"/>
      <c r="B462" s="30"/>
      <c r="C462" s="29"/>
      <c r="D462" s="29"/>
      <c r="E462" s="29"/>
      <c r="F462" s="29"/>
      <c r="G462" s="29"/>
      <c r="H462" s="89"/>
      <c r="I462" s="30"/>
      <c r="J462" s="30"/>
      <c r="K462" s="30"/>
      <c r="L462" s="30"/>
    </row>
    <row r="463" spans="1:12" x14ac:dyDescent="0.25">
      <c r="A463" s="29"/>
      <c r="B463" s="30"/>
      <c r="C463" s="29"/>
      <c r="D463" s="29"/>
      <c r="E463" s="29"/>
      <c r="F463" s="29"/>
      <c r="G463" s="29"/>
      <c r="H463" s="89"/>
      <c r="I463" s="30"/>
      <c r="J463" s="30"/>
      <c r="K463" s="30"/>
      <c r="L463" s="30"/>
    </row>
    <row r="464" spans="1:12" x14ac:dyDescent="0.25">
      <c r="A464" s="29"/>
      <c r="B464" s="30"/>
      <c r="C464" s="29"/>
      <c r="D464" s="29"/>
      <c r="E464" s="29"/>
      <c r="F464" s="29"/>
      <c r="G464" s="29"/>
      <c r="H464" s="89"/>
      <c r="I464" s="30"/>
      <c r="J464" s="30"/>
      <c r="K464" s="30"/>
      <c r="L464" s="30"/>
    </row>
    <row r="465" spans="1:12" x14ac:dyDescent="0.25">
      <c r="A465" s="29"/>
      <c r="B465" s="30"/>
      <c r="C465" s="29"/>
      <c r="D465" s="29"/>
      <c r="E465" s="29"/>
      <c r="F465" s="29"/>
      <c r="G465" s="29"/>
      <c r="H465" s="89"/>
      <c r="I465" s="30"/>
      <c r="J465" s="30"/>
      <c r="K465" s="30"/>
      <c r="L465" s="30"/>
    </row>
    <row r="466" spans="1:12" x14ac:dyDescent="0.25">
      <c r="A466" s="29"/>
      <c r="B466" s="30"/>
      <c r="C466" s="29"/>
      <c r="D466" s="29"/>
      <c r="E466" s="29"/>
      <c r="F466" s="29"/>
      <c r="G466" s="29"/>
      <c r="H466" s="89"/>
      <c r="I466" s="30"/>
      <c r="J466" s="30"/>
      <c r="K466" s="30"/>
      <c r="L466" s="30"/>
    </row>
    <row r="467" spans="1:12" x14ac:dyDescent="0.25">
      <c r="A467" s="29"/>
      <c r="B467" s="30"/>
      <c r="C467" s="29"/>
      <c r="D467" s="29"/>
      <c r="E467" s="29"/>
      <c r="F467" s="29"/>
      <c r="G467" s="29"/>
      <c r="H467" s="89"/>
      <c r="I467" s="30"/>
      <c r="J467" s="30"/>
      <c r="K467" s="30"/>
      <c r="L467" s="30"/>
    </row>
    <row r="468" spans="1:12" x14ac:dyDescent="0.25">
      <c r="A468" s="29"/>
      <c r="B468" s="30"/>
      <c r="C468" s="29"/>
      <c r="D468" s="29"/>
      <c r="E468" s="29"/>
      <c r="F468" s="29"/>
      <c r="G468" s="29"/>
      <c r="H468" s="89"/>
      <c r="I468" s="30"/>
      <c r="J468" s="30"/>
      <c r="K468" s="30"/>
      <c r="L468" s="30"/>
    </row>
    <row r="469" spans="1:12" x14ac:dyDescent="0.25">
      <c r="A469" s="29"/>
      <c r="B469" s="30"/>
      <c r="C469" s="29"/>
      <c r="D469" s="29"/>
      <c r="E469" s="29"/>
      <c r="F469" s="29"/>
      <c r="G469" s="29"/>
      <c r="H469" s="89"/>
      <c r="I469" s="30"/>
      <c r="J469" s="30"/>
      <c r="K469" s="30"/>
      <c r="L469" s="30"/>
    </row>
    <row r="470" spans="1:12" x14ac:dyDescent="0.25">
      <c r="A470" s="29"/>
      <c r="B470" s="30"/>
      <c r="C470" s="29"/>
      <c r="D470" s="29"/>
      <c r="E470" s="29"/>
      <c r="F470" s="29"/>
      <c r="G470" s="29"/>
      <c r="H470" s="89"/>
      <c r="I470" s="30"/>
      <c r="J470" s="30"/>
      <c r="K470" s="30"/>
      <c r="L470" s="30"/>
    </row>
    <row r="471" spans="1:12" ht="41.25" customHeight="1" x14ac:dyDescent="0.25">
      <c r="A471" s="29"/>
      <c r="B471" s="30"/>
      <c r="C471" s="29"/>
      <c r="D471" s="29"/>
      <c r="E471" s="29"/>
      <c r="F471" s="29"/>
      <c r="G471" s="29"/>
      <c r="H471" s="89"/>
      <c r="I471" s="30"/>
      <c r="J471" s="30"/>
      <c r="K471" s="30"/>
      <c r="L471" s="30"/>
    </row>
    <row r="472" spans="1:12" ht="41.25" customHeight="1" x14ac:dyDescent="0.25">
      <c r="A472" s="29"/>
      <c r="B472" s="30"/>
      <c r="C472" s="29"/>
      <c r="D472" s="29"/>
      <c r="E472" s="29"/>
      <c r="F472" s="29"/>
      <c r="G472" s="29"/>
      <c r="H472" s="89"/>
      <c r="I472" s="30"/>
      <c r="J472" s="30"/>
      <c r="K472" s="30"/>
      <c r="L472" s="30"/>
    </row>
    <row r="473" spans="1:12" x14ac:dyDescent="0.25">
      <c r="A473" s="29"/>
      <c r="B473" s="30"/>
      <c r="C473" s="29"/>
      <c r="D473" s="29"/>
      <c r="E473" s="29"/>
      <c r="F473" s="29"/>
      <c r="G473" s="29"/>
      <c r="H473" s="89"/>
      <c r="I473" s="30"/>
      <c r="J473" s="30"/>
      <c r="K473" s="30"/>
      <c r="L473" s="30"/>
    </row>
    <row r="474" spans="1:12" x14ac:dyDescent="0.25">
      <c r="A474" s="29"/>
      <c r="B474" s="30"/>
      <c r="C474" s="29"/>
      <c r="D474" s="29"/>
      <c r="E474" s="29"/>
      <c r="F474" s="29"/>
      <c r="G474" s="29"/>
      <c r="H474" s="89"/>
      <c r="I474" s="30"/>
      <c r="J474" s="30"/>
      <c r="K474" s="30"/>
      <c r="L474" s="30"/>
    </row>
    <row r="475" spans="1:12" x14ac:dyDescent="0.25">
      <c r="A475" s="29"/>
      <c r="B475" s="30"/>
      <c r="C475" s="29"/>
      <c r="D475" s="29"/>
      <c r="E475" s="29"/>
      <c r="F475" s="29"/>
      <c r="G475" s="29"/>
      <c r="H475" s="89"/>
      <c r="I475" s="30"/>
      <c r="J475" s="30"/>
      <c r="K475" s="30"/>
      <c r="L475" s="30"/>
    </row>
    <row r="476" spans="1:12" x14ac:dyDescent="0.25">
      <c r="A476" s="29"/>
      <c r="B476" s="30"/>
      <c r="C476" s="29"/>
      <c r="D476" s="29"/>
      <c r="E476" s="29"/>
      <c r="F476" s="29"/>
      <c r="G476" s="29"/>
      <c r="H476" s="89"/>
      <c r="I476" s="30"/>
      <c r="J476" s="30"/>
      <c r="K476" s="30"/>
      <c r="L476" s="30"/>
    </row>
    <row r="477" spans="1:12" x14ac:dyDescent="0.25">
      <c r="A477" s="29"/>
      <c r="B477" s="30"/>
      <c r="C477" s="29"/>
      <c r="D477" s="29"/>
      <c r="E477" s="29"/>
      <c r="F477" s="29"/>
      <c r="G477" s="29"/>
      <c r="H477" s="89"/>
      <c r="I477" s="30"/>
      <c r="J477" s="30"/>
      <c r="K477" s="30"/>
      <c r="L477" s="30"/>
    </row>
    <row r="478" spans="1:12" x14ac:dyDescent="0.25">
      <c r="A478" s="29"/>
      <c r="B478" s="30"/>
      <c r="C478" s="29"/>
      <c r="D478" s="29"/>
      <c r="E478" s="29"/>
      <c r="F478" s="29"/>
      <c r="G478" s="29"/>
      <c r="H478" s="89"/>
      <c r="I478" s="30"/>
      <c r="J478" s="30"/>
      <c r="K478" s="30"/>
      <c r="L478" s="30"/>
    </row>
    <row r="479" spans="1:12" x14ac:dyDescent="0.25">
      <c r="A479" s="29"/>
      <c r="B479" s="30"/>
      <c r="C479" s="29"/>
      <c r="D479" s="29"/>
      <c r="E479" s="29"/>
      <c r="F479" s="29"/>
      <c r="G479" s="29"/>
      <c r="H479" s="89"/>
      <c r="I479" s="30"/>
      <c r="J479" s="30"/>
      <c r="K479" s="30"/>
      <c r="L479" s="30"/>
    </row>
    <row r="480" spans="1:12" x14ac:dyDescent="0.25">
      <c r="A480" s="29"/>
      <c r="B480" s="30"/>
      <c r="C480" s="29"/>
      <c r="D480" s="29"/>
      <c r="E480" s="29"/>
      <c r="F480" s="29"/>
      <c r="G480" s="29"/>
      <c r="H480" s="89"/>
      <c r="I480" s="30"/>
      <c r="J480" s="30"/>
      <c r="K480" s="30"/>
      <c r="L480" s="30"/>
    </row>
    <row r="481" spans="1:12" x14ac:dyDescent="0.25">
      <c r="A481" s="29"/>
      <c r="B481" s="30"/>
      <c r="C481" s="29"/>
      <c r="D481" s="29"/>
      <c r="E481" s="29"/>
      <c r="F481" s="29"/>
      <c r="G481" s="29"/>
      <c r="H481" s="89"/>
      <c r="I481" s="30"/>
      <c r="J481" s="30"/>
      <c r="K481" s="30"/>
      <c r="L481" s="30"/>
    </row>
    <row r="482" spans="1:12" x14ac:dyDescent="0.25">
      <c r="A482" s="29"/>
      <c r="B482" s="30"/>
      <c r="C482" s="29"/>
      <c r="D482" s="29"/>
      <c r="E482" s="29"/>
      <c r="F482" s="29"/>
      <c r="G482" s="29"/>
      <c r="H482" s="89"/>
      <c r="I482" s="30"/>
      <c r="J482" s="30"/>
      <c r="K482" s="30"/>
      <c r="L482" s="30"/>
    </row>
    <row r="483" spans="1:12" x14ac:dyDescent="0.25">
      <c r="A483" s="29"/>
      <c r="B483" s="30"/>
      <c r="C483" s="29"/>
      <c r="D483" s="29"/>
      <c r="E483" s="29"/>
      <c r="F483" s="29"/>
      <c r="G483" s="29"/>
      <c r="H483" s="89"/>
      <c r="I483" s="30"/>
      <c r="J483" s="30"/>
      <c r="K483" s="30"/>
      <c r="L483" s="30"/>
    </row>
    <row r="484" spans="1:12" x14ac:dyDescent="0.25">
      <c r="A484" s="29"/>
      <c r="B484" s="30"/>
      <c r="C484" s="29"/>
      <c r="D484" s="29"/>
      <c r="E484" s="29"/>
      <c r="F484" s="29"/>
      <c r="G484" s="29"/>
      <c r="H484" s="89"/>
      <c r="I484" s="30"/>
      <c r="J484" s="30"/>
      <c r="K484" s="30"/>
      <c r="L484" s="30"/>
    </row>
    <row r="485" spans="1:12" x14ac:dyDescent="0.25">
      <c r="A485" s="29"/>
      <c r="B485" s="30"/>
      <c r="C485" s="29"/>
      <c r="D485" s="29"/>
      <c r="E485" s="29"/>
      <c r="F485" s="29"/>
      <c r="G485" s="29"/>
      <c r="H485" s="89"/>
      <c r="I485" s="30"/>
      <c r="J485" s="30"/>
      <c r="K485" s="30"/>
      <c r="L485" s="30"/>
    </row>
    <row r="486" spans="1:12" x14ac:dyDescent="0.25">
      <c r="A486" s="29"/>
      <c r="B486" s="30"/>
      <c r="C486" s="29"/>
      <c r="D486" s="29"/>
      <c r="E486" s="29"/>
      <c r="F486" s="29"/>
      <c r="G486" s="29"/>
      <c r="H486" s="89"/>
      <c r="I486" s="30"/>
      <c r="J486" s="30"/>
      <c r="K486" s="30"/>
      <c r="L486" s="30"/>
    </row>
    <row r="487" spans="1:12" x14ac:dyDescent="0.25">
      <c r="A487" s="29"/>
      <c r="B487" s="30"/>
      <c r="C487" s="29"/>
      <c r="D487" s="29"/>
      <c r="E487" s="29"/>
      <c r="F487" s="29"/>
      <c r="G487" s="29"/>
      <c r="H487" s="89"/>
      <c r="I487" s="30"/>
      <c r="J487" s="30"/>
      <c r="K487" s="30"/>
      <c r="L487" s="30"/>
    </row>
    <row r="488" spans="1:12" x14ac:dyDescent="0.25">
      <c r="A488" s="29"/>
      <c r="B488" s="30"/>
      <c r="C488" s="29"/>
      <c r="D488" s="29"/>
      <c r="E488" s="29"/>
      <c r="F488" s="29"/>
      <c r="G488" s="29"/>
      <c r="H488" s="89"/>
      <c r="I488" s="30"/>
      <c r="J488" s="30"/>
      <c r="K488" s="30"/>
      <c r="L488" s="30"/>
    </row>
    <row r="489" spans="1:12" x14ac:dyDescent="0.25">
      <c r="A489" s="29"/>
      <c r="B489" s="30"/>
      <c r="C489" s="29"/>
      <c r="D489" s="29"/>
      <c r="E489" s="29"/>
      <c r="F489" s="29"/>
      <c r="G489" s="29"/>
      <c r="H489" s="89"/>
      <c r="I489" s="30"/>
      <c r="J489" s="30"/>
      <c r="K489" s="30"/>
      <c r="L489" s="30"/>
    </row>
    <row r="490" spans="1:12" x14ac:dyDescent="0.25">
      <c r="A490" s="29"/>
      <c r="B490" s="30"/>
      <c r="C490" s="29"/>
      <c r="D490" s="29"/>
      <c r="E490" s="29"/>
      <c r="F490" s="29"/>
      <c r="G490" s="29"/>
      <c r="H490" s="89"/>
      <c r="I490" s="30"/>
      <c r="J490" s="30"/>
      <c r="K490" s="30"/>
      <c r="L490" s="30"/>
    </row>
    <row r="493" spans="1:12" x14ac:dyDescent="0.25">
      <c r="A493" s="29"/>
      <c r="B493" s="30"/>
      <c r="C493" s="29"/>
      <c r="D493" s="29"/>
      <c r="E493" s="29"/>
      <c r="F493" s="29"/>
      <c r="G493" s="29"/>
      <c r="H493" s="89"/>
      <c r="I493" s="30"/>
      <c r="J493" s="30"/>
      <c r="K493" s="30"/>
      <c r="L493" s="30"/>
    </row>
    <row r="494" spans="1:12" x14ac:dyDescent="0.25">
      <c r="A494" s="29"/>
      <c r="B494" s="30"/>
      <c r="C494" s="29"/>
      <c r="D494" s="29"/>
      <c r="E494" s="29"/>
      <c r="F494" s="29"/>
      <c r="G494" s="29"/>
      <c r="H494" s="89"/>
      <c r="I494" s="30"/>
      <c r="J494" s="30"/>
      <c r="K494" s="30"/>
      <c r="L494" s="30"/>
    </row>
    <row r="495" spans="1:12" x14ac:dyDescent="0.25">
      <c r="A495" s="29"/>
      <c r="B495" s="30"/>
      <c r="C495" s="29"/>
      <c r="D495" s="29"/>
      <c r="E495" s="29"/>
      <c r="F495" s="29"/>
      <c r="G495" s="29"/>
      <c r="H495" s="89"/>
      <c r="I495" s="30"/>
      <c r="J495" s="30"/>
      <c r="K495" s="30"/>
      <c r="L495" s="30"/>
    </row>
    <row r="496" spans="1:12" x14ac:dyDescent="0.25">
      <c r="A496" s="29"/>
      <c r="B496" s="30"/>
      <c r="C496" s="29"/>
      <c r="D496" s="29"/>
      <c r="E496" s="29"/>
      <c r="F496" s="29"/>
      <c r="G496" s="29"/>
      <c r="H496" s="89"/>
      <c r="I496" s="30"/>
      <c r="J496" s="30"/>
      <c r="K496" s="30"/>
      <c r="L496" s="30"/>
    </row>
    <row r="497" spans="1:12" x14ac:dyDescent="0.25">
      <c r="A497" s="29"/>
      <c r="B497" s="30"/>
      <c r="C497" s="29"/>
      <c r="D497" s="29"/>
      <c r="E497" s="29"/>
      <c r="F497" s="29"/>
      <c r="G497" s="29"/>
      <c r="H497" s="89"/>
      <c r="I497" s="30"/>
      <c r="J497" s="30"/>
      <c r="K497" s="30"/>
      <c r="L497" s="30"/>
    </row>
    <row r="498" spans="1:12" x14ac:dyDescent="0.25">
      <c r="A498" s="29"/>
      <c r="B498" s="30"/>
      <c r="C498" s="29"/>
      <c r="D498" s="29"/>
      <c r="E498" s="29"/>
      <c r="F498" s="29"/>
      <c r="G498" s="29"/>
      <c r="H498" s="89"/>
      <c r="I498" s="30"/>
      <c r="J498" s="30"/>
      <c r="K498" s="30"/>
      <c r="L498" s="30"/>
    </row>
    <row r="499" spans="1:12" x14ac:dyDescent="0.25">
      <c r="A499" s="29"/>
      <c r="B499" s="30"/>
      <c r="C499" s="29"/>
      <c r="D499" s="29"/>
      <c r="E499" s="29"/>
      <c r="F499" s="29"/>
      <c r="G499" s="29"/>
      <c r="H499" s="89"/>
      <c r="I499" s="30"/>
      <c r="J499" s="30"/>
      <c r="K499" s="30"/>
      <c r="L499" s="30"/>
    </row>
    <row r="500" spans="1:12" x14ac:dyDescent="0.25">
      <c r="A500" s="29"/>
      <c r="B500" s="30"/>
      <c r="C500" s="29"/>
      <c r="D500" s="29"/>
      <c r="E500" s="29"/>
      <c r="F500" s="29"/>
      <c r="G500" s="29"/>
      <c r="H500" s="89"/>
      <c r="I500" s="30"/>
      <c r="J500" s="30"/>
      <c r="K500" s="30"/>
      <c r="L500" s="30"/>
    </row>
    <row r="501" spans="1:12" x14ac:dyDescent="0.25">
      <c r="A501" s="29"/>
      <c r="B501" s="30"/>
      <c r="C501" s="29"/>
      <c r="D501" s="29"/>
      <c r="E501" s="29"/>
      <c r="F501" s="29"/>
      <c r="G501" s="29"/>
      <c r="H501" s="89"/>
      <c r="I501" s="30"/>
      <c r="J501" s="30"/>
      <c r="K501" s="30"/>
      <c r="L501" s="30"/>
    </row>
    <row r="502" spans="1:12" x14ac:dyDescent="0.25">
      <c r="A502" s="29"/>
      <c r="B502" s="30"/>
      <c r="C502" s="29"/>
      <c r="D502" s="29"/>
      <c r="E502" s="29"/>
      <c r="F502" s="29"/>
      <c r="G502" s="29"/>
      <c r="H502" s="89"/>
      <c r="I502" s="30"/>
      <c r="J502" s="30"/>
      <c r="K502" s="30"/>
      <c r="L502" s="30"/>
    </row>
    <row r="503" spans="1:12" x14ac:dyDescent="0.25">
      <c r="A503" s="29"/>
      <c r="B503" s="30"/>
      <c r="C503" s="29"/>
      <c r="D503" s="29"/>
      <c r="E503" s="29"/>
      <c r="F503" s="29"/>
      <c r="G503" s="29"/>
      <c r="H503" s="89"/>
      <c r="I503" s="30"/>
      <c r="J503" s="30"/>
      <c r="K503" s="30"/>
      <c r="L503" s="30"/>
    </row>
    <row r="504" spans="1:12" x14ac:dyDescent="0.25">
      <c r="A504" s="29"/>
      <c r="B504" s="30"/>
      <c r="C504" s="29"/>
      <c r="D504" s="29"/>
      <c r="E504" s="29"/>
      <c r="F504" s="29"/>
      <c r="G504" s="29"/>
      <c r="H504" s="89"/>
      <c r="I504" s="30"/>
      <c r="J504" s="30"/>
      <c r="K504" s="30"/>
      <c r="L504" s="30"/>
    </row>
    <row r="505" spans="1:12" x14ac:dyDescent="0.25">
      <c r="A505" s="29"/>
      <c r="B505" s="30"/>
      <c r="C505" s="29"/>
      <c r="D505" s="29"/>
      <c r="E505" s="29"/>
      <c r="F505" s="29"/>
      <c r="G505" s="29"/>
      <c r="H505" s="89"/>
      <c r="I505" s="30"/>
      <c r="J505" s="30"/>
      <c r="K505" s="30"/>
      <c r="L505" s="30"/>
    </row>
    <row r="506" spans="1:12" x14ac:dyDescent="0.25">
      <c r="A506" s="29"/>
      <c r="B506" s="30"/>
      <c r="C506" s="29"/>
      <c r="D506" s="29"/>
      <c r="E506" s="29"/>
      <c r="F506" s="29"/>
      <c r="G506" s="29"/>
      <c r="H506" s="89"/>
      <c r="I506" s="30"/>
      <c r="J506" s="30"/>
      <c r="K506" s="30"/>
      <c r="L506" s="30"/>
    </row>
    <row r="507" spans="1:12" x14ac:dyDescent="0.25">
      <c r="A507" s="29"/>
      <c r="B507" s="30"/>
      <c r="C507" s="29"/>
      <c r="D507" s="29"/>
      <c r="E507" s="29"/>
      <c r="F507" s="29"/>
      <c r="G507" s="29"/>
      <c r="H507" s="89"/>
      <c r="I507" s="30"/>
      <c r="J507" s="30"/>
      <c r="K507" s="30"/>
      <c r="L507" s="30"/>
    </row>
    <row r="508" spans="1:12" x14ac:dyDescent="0.25">
      <c r="A508" s="29"/>
      <c r="B508" s="30"/>
      <c r="C508" s="29"/>
      <c r="D508" s="29"/>
      <c r="E508" s="29"/>
      <c r="F508" s="29"/>
      <c r="G508" s="29"/>
      <c r="H508" s="89"/>
      <c r="I508" s="30"/>
      <c r="J508" s="30"/>
      <c r="K508" s="30"/>
      <c r="L508" s="30"/>
    </row>
    <row r="509" spans="1:12" x14ac:dyDescent="0.25">
      <c r="A509" s="29"/>
      <c r="B509" s="30"/>
      <c r="C509" s="29"/>
      <c r="D509" s="29"/>
      <c r="E509" s="29"/>
      <c r="F509" s="29"/>
      <c r="G509" s="29"/>
      <c r="H509" s="89"/>
      <c r="I509" s="30"/>
      <c r="J509" s="30"/>
      <c r="K509" s="30"/>
      <c r="L509" s="30"/>
    </row>
    <row r="510" spans="1:12" x14ac:dyDescent="0.25">
      <c r="A510" s="29"/>
      <c r="B510" s="30"/>
      <c r="C510" s="29"/>
      <c r="D510" s="29"/>
      <c r="E510" s="29"/>
      <c r="F510" s="29"/>
      <c r="G510" s="29"/>
      <c r="H510" s="89"/>
      <c r="I510" s="30"/>
      <c r="J510" s="30"/>
      <c r="K510" s="30"/>
      <c r="L510" s="30"/>
    </row>
    <row r="511" spans="1:12" x14ac:dyDescent="0.25">
      <c r="A511" s="29"/>
      <c r="B511" s="30"/>
      <c r="C511" s="29"/>
      <c r="D511" s="29"/>
      <c r="E511" s="29"/>
      <c r="F511" s="29"/>
      <c r="G511" s="29"/>
      <c r="H511" s="89"/>
      <c r="I511" s="30"/>
      <c r="J511" s="30"/>
      <c r="K511" s="30"/>
      <c r="L511" s="30"/>
    </row>
    <row r="512" spans="1:12" x14ac:dyDescent="0.25">
      <c r="A512" s="29"/>
      <c r="B512" s="30"/>
      <c r="C512" s="29"/>
      <c r="D512" s="29"/>
      <c r="E512" s="29"/>
      <c r="F512" s="29"/>
      <c r="G512" s="29"/>
      <c r="H512" s="89"/>
      <c r="I512" s="30"/>
      <c r="J512" s="30"/>
      <c r="K512" s="30"/>
      <c r="L512" s="30"/>
    </row>
    <row r="513" spans="1:12" x14ac:dyDescent="0.25">
      <c r="A513" s="29"/>
      <c r="B513" s="30"/>
      <c r="C513" s="29"/>
      <c r="D513" s="29"/>
      <c r="E513" s="29"/>
      <c r="F513" s="29"/>
      <c r="G513" s="29"/>
      <c r="H513" s="89"/>
      <c r="I513" s="30"/>
      <c r="J513" s="30"/>
      <c r="K513" s="30"/>
      <c r="L513" s="30"/>
    </row>
    <row r="514" spans="1:12" x14ac:dyDescent="0.25">
      <c r="A514" s="29"/>
      <c r="B514" s="30"/>
      <c r="C514" s="29"/>
      <c r="D514" s="29"/>
      <c r="E514" s="29"/>
      <c r="F514" s="29"/>
      <c r="G514" s="29"/>
      <c r="H514" s="89"/>
      <c r="I514" s="30"/>
      <c r="J514" s="30"/>
      <c r="K514" s="30"/>
      <c r="L514" s="30"/>
    </row>
    <row r="515" spans="1:12" x14ac:dyDescent="0.25">
      <c r="A515" s="29"/>
      <c r="B515" s="30"/>
      <c r="C515" s="29"/>
      <c r="D515" s="29"/>
      <c r="E515" s="29"/>
      <c r="F515" s="29"/>
      <c r="G515" s="29"/>
      <c r="H515" s="89"/>
      <c r="I515" s="30"/>
      <c r="J515" s="30"/>
      <c r="K515" s="30"/>
      <c r="L515" s="30"/>
    </row>
    <row r="516" spans="1:12" x14ac:dyDescent="0.25">
      <c r="A516" s="29"/>
      <c r="B516" s="30"/>
      <c r="C516" s="29"/>
      <c r="D516" s="29"/>
      <c r="E516" s="29"/>
      <c r="F516" s="29"/>
      <c r="G516" s="29"/>
      <c r="H516" s="89"/>
      <c r="I516" s="30"/>
      <c r="J516" s="30"/>
      <c r="K516" s="30"/>
      <c r="L516" s="30"/>
    </row>
    <row r="517" spans="1:12" x14ac:dyDescent="0.25">
      <c r="A517" s="29"/>
      <c r="B517" s="30"/>
      <c r="C517" s="29"/>
      <c r="D517" s="29"/>
      <c r="E517" s="29"/>
      <c r="F517" s="29"/>
      <c r="G517" s="29"/>
      <c r="H517" s="89"/>
      <c r="I517" s="30"/>
      <c r="J517" s="30"/>
      <c r="K517" s="30"/>
      <c r="L517" s="30"/>
    </row>
    <row r="518" spans="1:12" x14ac:dyDescent="0.25">
      <c r="A518" s="29"/>
      <c r="B518" s="30"/>
      <c r="C518" s="29"/>
      <c r="D518" s="29"/>
      <c r="E518" s="29"/>
      <c r="F518" s="29"/>
      <c r="G518" s="29"/>
      <c r="H518" s="89"/>
      <c r="I518" s="30"/>
      <c r="J518" s="30"/>
      <c r="K518" s="30"/>
      <c r="L518" s="30"/>
    </row>
    <row r="519" spans="1:12" x14ac:dyDescent="0.25">
      <c r="A519" s="29"/>
      <c r="B519" s="30"/>
      <c r="C519" s="29"/>
      <c r="D519" s="29"/>
      <c r="E519" s="29"/>
      <c r="F519" s="29"/>
      <c r="G519" s="29"/>
      <c r="H519" s="89"/>
      <c r="I519" s="30"/>
      <c r="J519" s="30"/>
      <c r="K519" s="30"/>
      <c r="L519" s="30"/>
    </row>
    <row r="520" spans="1:12" x14ac:dyDescent="0.25">
      <c r="A520" s="29"/>
      <c r="B520" s="30"/>
      <c r="C520" s="29"/>
      <c r="D520" s="29"/>
      <c r="E520" s="29"/>
      <c r="F520" s="29"/>
      <c r="G520" s="29"/>
      <c r="H520" s="89"/>
      <c r="I520" s="30"/>
      <c r="J520" s="30"/>
      <c r="K520" s="30"/>
      <c r="L520" s="30"/>
    </row>
    <row r="521" spans="1:12" x14ac:dyDescent="0.25">
      <c r="A521" s="29"/>
      <c r="B521" s="30"/>
      <c r="C521" s="29"/>
      <c r="D521" s="29"/>
      <c r="E521" s="29"/>
      <c r="F521" s="29"/>
      <c r="G521" s="29"/>
      <c r="H521" s="89"/>
      <c r="I521" s="30"/>
      <c r="J521" s="30"/>
      <c r="K521" s="30"/>
      <c r="L521" s="30"/>
    </row>
    <row r="522" spans="1:12" x14ac:dyDescent="0.25">
      <c r="A522" s="29"/>
      <c r="B522" s="30"/>
      <c r="C522" s="29"/>
      <c r="D522" s="29"/>
      <c r="E522" s="29"/>
      <c r="F522" s="29"/>
      <c r="G522" s="29"/>
      <c r="H522" s="89"/>
      <c r="I522" s="30"/>
      <c r="J522" s="30"/>
      <c r="K522" s="30"/>
      <c r="L522" s="30"/>
    </row>
    <row r="523" spans="1:12" x14ac:dyDescent="0.25">
      <c r="A523" s="29"/>
      <c r="B523" s="30"/>
      <c r="C523" s="29"/>
      <c r="D523" s="29"/>
      <c r="E523" s="29"/>
      <c r="F523" s="29"/>
      <c r="G523" s="29"/>
      <c r="H523" s="89"/>
      <c r="I523" s="30"/>
      <c r="J523" s="30"/>
      <c r="K523" s="30"/>
      <c r="L523" s="30"/>
    </row>
    <row r="524" spans="1:12" x14ac:dyDescent="0.25">
      <c r="A524" s="29"/>
      <c r="B524" s="30"/>
      <c r="C524" s="29"/>
      <c r="D524" s="29"/>
      <c r="E524" s="29"/>
      <c r="F524" s="29"/>
      <c r="G524" s="29"/>
      <c r="H524" s="89"/>
      <c r="I524" s="30"/>
      <c r="J524" s="30"/>
      <c r="K524" s="30"/>
      <c r="L524" s="30"/>
    </row>
    <row r="525" spans="1:12" x14ac:dyDescent="0.25">
      <c r="A525" s="29"/>
      <c r="B525" s="30"/>
      <c r="C525" s="29"/>
      <c r="D525" s="29"/>
      <c r="E525" s="29"/>
      <c r="F525" s="29"/>
      <c r="G525" s="29"/>
      <c r="H525" s="89"/>
      <c r="I525" s="30"/>
      <c r="J525" s="30"/>
      <c r="K525" s="30"/>
      <c r="L525" s="30"/>
    </row>
    <row r="526" spans="1:12" x14ac:dyDescent="0.25">
      <c r="A526" s="29"/>
      <c r="B526" s="30"/>
      <c r="C526" s="29"/>
      <c r="D526" s="29"/>
      <c r="E526" s="29"/>
      <c r="F526" s="29"/>
      <c r="G526" s="29"/>
      <c r="H526" s="89"/>
      <c r="I526" s="30"/>
      <c r="J526" s="30"/>
      <c r="K526" s="30"/>
      <c r="L526" s="30"/>
    </row>
    <row r="527" spans="1:12" x14ac:dyDescent="0.25">
      <c r="A527" s="29"/>
      <c r="B527" s="30"/>
      <c r="C527" s="29"/>
      <c r="D527" s="29"/>
      <c r="E527" s="29"/>
      <c r="F527" s="29"/>
      <c r="G527" s="29"/>
      <c r="H527" s="89"/>
      <c r="I527" s="30"/>
      <c r="J527" s="30"/>
      <c r="K527" s="30"/>
      <c r="L527" s="30"/>
    </row>
    <row r="528" spans="1:12" x14ac:dyDescent="0.25">
      <c r="A528" s="29"/>
      <c r="B528" s="30"/>
      <c r="C528" s="29"/>
      <c r="D528" s="29"/>
      <c r="E528" s="29"/>
      <c r="F528" s="29"/>
      <c r="G528" s="29"/>
      <c r="H528" s="89"/>
      <c r="I528" s="30"/>
      <c r="J528" s="30"/>
      <c r="K528" s="30"/>
      <c r="L528" s="30"/>
    </row>
    <row r="529" spans="1:12" x14ac:dyDescent="0.25">
      <c r="A529" s="29"/>
      <c r="B529" s="30"/>
      <c r="C529" s="29"/>
      <c r="D529" s="29"/>
      <c r="E529" s="29"/>
      <c r="F529" s="29"/>
      <c r="G529" s="29"/>
      <c r="H529" s="89"/>
      <c r="I529" s="30"/>
      <c r="J529" s="30"/>
      <c r="K529" s="30"/>
      <c r="L529" s="30"/>
    </row>
    <row r="530" spans="1:12" x14ac:dyDescent="0.25">
      <c r="A530" s="29"/>
      <c r="B530" s="30"/>
      <c r="C530" s="29"/>
      <c r="D530" s="29"/>
      <c r="E530" s="29"/>
      <c r="F530" s="29"/>
      <c r="G530" s="29"/>
      <c r="H530" s="89"/>
      <c r="I530" s="30"/>
      <c r="J530" s="30"/>
      <c r="K530" s="30"/>
      <c r="L530" s="30"/>
    </row>
    <row r="531" spans="1:12" x14ac:dyDescent="0.25">
      <c r="A531" s="29"/>
      <c r="B531" s="30"/>
      <c r="C531" s="29"/>
      <c r="D531" s="29"/>
      <c r="E531" s="29"/>
      <c r="F531" s="29"/>
      <c r="G531" s="29"/>
      <c r="H531" s="89"/>
      <c r="I531" s="30"/>
      <c r="J531" s="30"/>
      <c r="K531" s="30"/>
      <c r="L531" s="30"/>
    </row>
    <row r="532" spans="1:12" x14ac:dyDescent="0.25">
      <c r="A532" s="29"/>
      <c r="B532" s="30"/>
      <c r="C532" s="29"/>
      <c r="D532" s="29"/>
      <c r="E532" s="29"/>
      <c r="F532" s="29"/>
      <c r="G532" s="29"/>
      <c r="H532" s="89"/>
      <c r="I532" s="30"/>
      <c r="J532" s="30"/>
      <c r="K532" s="30"/>
      <c r="L532" s="30"/>
    </row>
    <row r="533" spans="1:12" x14ac:dyDescent="0.25">
      <c r="A533" s="29"/>
      <c r="B533" s="30"/>
      <c r="C533" s="29"/>
      <c r="D533" s="29"/>
      <c r="E533" s="29"/>
      <c r="F533" s="29"/>
      <c r="G533" s="29"/>
      <c r="H533" s="89"/>
      <c r="I533" s="30"/>
      <c r="J533" s="30"/>
      <c r="K533" s="30"/>
      <c r="L533" s="30"/>
    </row>
    <row r="534" spans="1:12" x14ac:dyDescent="0.25">
      <c r="A534" s="29"/>
      <c r="B534" s="30"/>
      <c r="C534" s="29"/>
      <c r="D534" s="29"/>
      <c r="E534" s="29"/>
      <c r="F534" s="29"/>
      <c r="G534" s="29"/>
      <c r="H534" s="89"/>
      <c r="I534" s="30"/>
      <c r="J534" s="30"/>
      <c r="K534" s="30"/>
      <c r="L534" s="30"/>
    </row>
    <row r="535" spans="1:12" x14ac:dyDescent="0.25">
      <c r="A535" s="29"/>
      <c r="B535" s="30"/>
      <c r="C535" s="29"/>
      <c r="D535" s="29"/>
      <c r="E535" s="29"/>
      <c r="F535" s="29"/>
      <c r="G535" s="29"/>
      <c r="H535" s="89"/>
      <c r="I535" s="30"/>
      <c r="J535" s="30"/>
      <c r="K535" s="30"/>
      <c r="L535" s="30"/>
    </row>
    <row r="536" spans="1:12" x14ac:dyDescent="0.25">
      <c r="A536" s="29"/>
      <c r="B536" s="30"/>
      <c r="C536" s="29"/>
      <c r="D536" s="29"/>
      <c r="E536" s="29"/>
      <c r="F536" s="29"/>
      <c r="G536" s="29"/>
      <c r="H536" s="89"/>
      <c r="I536" s="30"/>
      <c r="J536" s="30"/>
      <c r="K536" s="30"/>
      <c r="L536" s="30"/>
    </row>
    <row r="537" spans="1:12" x14ac:dyDescent="0.25">
      <c r="A537" s="29"/>
      <c r="B537" s="30"/>
      <c r="C537" s="29"/>
      <c r="D537" s="29"/>
      <c r="E537" s="29"/>
      <c r="F537" s="29"/>
      <c r="G537" s="29"/>
      <c r="H537" s="89"/>
      <c r="I537" s="30"/>
      <c r="J537" s="30"/>
      <c r="K537" s="30"/>
      <c r="L537" s="30"/>
    </row>
    <row r="538" spans="1:12" x14ac:dyDescent="0.25">
      <c r="A538" s="29"/>
      <c r="B538" s="30"/>
      <c r="C538" s="29"/>
      <c r="D538" s="29"/>
      <c r="E538" s="29"/>
      <c r="F538" s="29"/>
      <c r="G538" s="29"/>
      <c r="H538" s="89"/>
      <c r="I538" s="30"/>
      <c r="J538" s="30"/>
      <c r="K538" s="30"/>
      <c r="L538" s="30"/>
    </row>
    <row r="539" spans="1:12" x14ac:dyDescent="0.25">
      <c r="A539" s="29"/>
      <c r="B539" s="30"/>
      <c r="C539" s="29"/>
      <c r="D539" s="29"/>
      <c r="E539" s="29"/>
      <c r="F539" s="29"/>
      <c r="G539" s="29"/>
      <c r="H539" s="89"/>
      <c r="I539" s="30"/>
      <c r="J539" s="30"/>
      <c r="K539" s="30"/>
      <c r="L539" s="30"/>
    </row>
    <row r="540" spans="1:12" x14ac:dyDescent="0.25">
      <c r="A540" s="29"/>
      <c r="B540" s="30"/>
      <c r="C540" s="29"/>
      <c r="D540" s="29"/>
      <c r="E540" s="29"/>
      <c r="F540" s="29"/>
      <c r="G540" s="29"/>
      <c r="H540" s="89"/>
      <c r="I540" s="30"/>
      <c r="J540" s="30"/>
      <c r="K540" s="30"/>
      <c r="L540" s="30"/>
    </row>
    <row r="541" spans="1:12" x14ac:dyDescent="0.25">
      <c r="A541" s="29"/>
      <c r="B541" s="30"/>
      <c r="C541" s="29"/>
      <c r="D541" s="29"/>
      <c r="E541" s="29"/>
      <c r="F541" s="29"/>
      <c r="G541" s="29"/>
      <c r="H541" s="89"/>
      <c r="I541" s="30"/>
      <c r="J541" s="30"/>
      <c r="K541" s="30"/>
      <c r="L541" s="30"/>
    </row>
    <row r="542" spans="1:12" x14ac:dyDescent="0.25">
      <c r="A542" s="29"/>
      <c r="B542" s="30"/>
      <c r="C542" s="29"/>
      <c r="D542" s="29"/>
      <c r="E542" s="29"/>
      <c r="F542" s="29"/>
      <c r="G542" s="29"/>
      <c r="H542" s="89"/>
      <c r="I542" s="30"/>
      <c r="J542" s="30"/>
      <c r="K542" s="30"/>
      <c r="L542" s="30"/>
    </row>
    <row r="543" spans="1:12" x14ac:dyDescent="0.25">
      <c r="A543" s="29"/>
      <c r="B543" s="30"/>
      <c r="C543" s="29"/>
      <c r="D543" s="29"/>
      <c r="E543" s="29"/>
      <c r="F543" s="29"/>
      <c r="G543" s="29"/>
      <c r="H543" s="89"/>
      <c r="I543" s="30"/>
      <c r="J543" s="30"/>
      <c r="K543" s="30"/>
      <c r="L543" s="30"/>
    </row>
    <row r="544" spans="1:12" x14ac:dyDescent="0.25">
      <c r="A544" s="29"/>
      <c r="B544" s="30"/>
      <c r="C544" s="29"/>
      <c r="D544" s="29"/>
      <c r="E544" s="29"/>
      <c r="F544" s="29"/>
      <c r="G544" s="29"/>
      <c r="H544" s="89"/>
      <c r="I544" s="30"/>
      <c r="J544" s="30"/>
      <c r="K544" s="30"/>
      <c r="L544" s="30"/>
    </row>
    <row r="545" spans="1:12" x14ac:dyDescent="0.25">
      <c r="A545" s="29"/>
      <c r="B545" s="30"/>
      <c r="C545" s="29"/>
      <c r="D545" s="29"/>
      <c r="E545" s="29"/>
      <c r="F545" s="29"/>
      <c r="G545" s="29"/>
      <c r="H545" s="89"/>
      <c r="I545" s="30"/>
      <c r="J545" s="30"/>
      <c r="K545" s="30"/>
      <c r="L545" s="30"/>
    </row>
    <row r="546" spans="1:12" x14ac:dyDescent="0.25">
      <c r="A546" s="29"/>
      <c r="B546" s="30"/>
      <c r="C546" s="29"/>
      <c r="D546" s="29"/>
      <c r="E546" s="29"/>
      <c r="F546" s="29"/>
      <c r="G546" s="29"/>
      <c r="H546" s="89"/>
      <c r="I546" s="30"/>
      <c r="J546" s="30"/>
      <c r="K546" s="30"/>
      <c r="L546" s="30"/>
    </row>
    <row r="547" spans="1:12" x14ac:dyDescent="0.25">
      <c r="A547" s="29"/>
      <c r="B547" s="30"/>
      <c r="C547" s="29"/>
      <c r="D547" s="29"/>
      <c r="E547" s="29"/>
      <c r="F547" s="29"/>
      <c r="G547" s="29"/>
      <c r="H547" s="89"/>
      <c r="I547" s="30"/>
      <c r="J547" s="30"/>
      <c r="K547" s="30"/>
      <c r="L547" s="30"/>
    </row>
    <row r="548" spans="1:12" x14ac:dyDescent="0.25">
      <c r="A548" s="29"/>
      <c r="B548" s="30"/>
      <c r="C548" s="29"/>
      <c r="D548" s="29"/>
      <c r="E548" s="29"/>
      <c r="F548" s="29"/>
      <c r="G548" s="29"/>
      <c r="H548" s="89"/>
      <c r="I548" s="30"/>
      <c r="J548" s="30"/>
      <c r="K548" s="30"/>
      <c r="L548" s="30"/>
    </row>
    <row r="549" spans="1:12" x14ac:dyDescent="0.25">
      <c r="A549" s="29"/>
      <c r="B549" s="30"/>
      <c r="C549" s="29"/>
      <c r="D549" s="29"/>
      <c r="E549" s="29"/>
      <c r="F549" s="29"/>
      <c r="G549" s="29"/>
      <c r="H549" s="89"/>
      <c r="I549" s="30"/>
      <c r="J549" s="30"/>
      <c r="K549" s="30"/>
      <c r="L549" s="30"/>
    </row>
    <row r="550" spans="1:12" x14ac:dyDescent="0.25">
      <c r="A550" s="29"/>
      <c r="B550" s="30"/>
      <c r="C550" s="29"/>
      <c r="D550" s="29"/>
      <c r="E550" s="29"/>
      <c r="F550" s="29"/>
      <c r="G550" s="29"/>
      <c r="H550" s="89"/>
      <c r="I550" s="30"/>
      <c r="J550" s="30"/>
      <c r="K550" s="30"/>
      <c r="L550" s="30"/>
    </row>
    <row r="551" spans="1:12" x14ac:dyDescent="0.25">
      <c r="A551" s="29"/>
      <c r="B551" s="30"/>
      <c r="C551" s="29"/>
      <c r="D551" s="29"/>
      <c r="E551" s="29"/>
      <c r="F551" s="29"/>
      <c r="G551" s="29"/>
      <c r="H551" s="89"/>
      <c r="I551" s="30"/>
      <c r="J551" s="30"/>
      <c r="K551" s="30"/>
      <c r="L551" s="30"/>
    </row>
    <row r="552" spans="1:12" x14ac:dyDescent="0.25">
      <c r="A552" s="29"/>
      <c r="B552" s="30"/>
      <c r="C552" s="29"/>
      <c r="D552" s="29"/>
      <c r="E552" s="29"/>
      <c r="F552" s="29"/>
      <c r="G552" s="29"/>
      <c r="H552" s="89"/>
      <c r="I552" s="30"/>
      <c r="J552" s="30"/>
      <c r="K552" s="30"/>
      <c r="L552" s="30"/>
    </row>
    <row r="553" spans="1:12" x14ac:dyDescent="0.25">
      <c r="A553" s="29"/>
      <c r="B553" s="30"/>
      <c r="C553" s="29"/>
      <c r="D553" s="29"/>
      <c r="E553" s="29"/>
      <c r="F553" s="29"/>
      <c r="G553" s="29"/>
      <c r="H553" s="89"/>
      <c r="I553" s="30"/>
      <c r="J553" s="30"/>
      <c r="K553" s="30"/>
      <c r="L553" s="30"/>
    </row>
    <row r="554" spans="1:12" x14ac:dyDescent="0.25">
      <c r="A554" s="29"/>
      <c r="B554" s="30"/>
      <c r="C554" s="29"/>
      <c r="D554" s="29"/>
      <c r="E554" s="29"/>
      <c r="F554" s="29"/>
      <c r="G554" s="29"/>
      <c r="H554" s="89"/>
      <c r="I554" s="30"/>
      <c r="J554" s="30"/>
      <c r="K554" s="30"/>
      <c r="L554" s="30"/>
    </row>
    <row r="555" spans="1:12" x14ac:dyDescent="0.25">
      <c r="A555" s="29"/>
      <c r="B555" s="30"/>
      <c r="C555" s="29"/>
      <c r="D555" s="29"/>
      <c r="E555" s="29"/>
      <c r="F555" s="29"/>
      <c r="G555" s="29"/>
      <c r="H555" s="89"/>
      <c r="I555" s="30"/>
      <c r="J555" s="30"/>
      <c r="K555" s="30"/>
      <c r="L555" s="30"/>
    </row>
    <row r="556" spans="1:12" x14ac:dyDescent="0.25">
      <c r="A556" s="29"/>
      <c r="B556" s="30"/>
      <c r="C556" s="29"/>
      <c r="D556" s="29"/>
      <c r="E556" s="29"/>
      <c r="F556" s="29"/>
      <c r="G556" s="29"/>
      <c r="H556" s="89"/>
      <c r="I556" s="30"/>
      <c r="J556" s="30"/>
      <c r="K556" s="30"/>
      <c r="L556" s="30"/>
    </row>
    <row r="557" spans="1:12" x14ac:dyDescent="0.25">
      <c r="A557" s="29"/>
      <c r="B557" s="30"/>
      <c r="C557" s="29"/>
      <c r="D557" s="29"/>
      <c r="E557" s="29"/>
      <c r="F557" s="29"/>
      <c r="G557" s="29"/>
      <c r="H557" s="89"/>
      <c r="I557" s="30"/>
      <c r="J557" s="30"/>
      <c r="K557" s="30"/>
      <c r="L557" s="30"/>
    </row>
    <row r="558" spans="1:12" x14ac:dyDescent="0.25">
      <c r="A558" s="29"/>
      <c r="B558" s="30"/>
      <c r="C558" s="29"/>
      <c r="D558" s="29"/>
      <c r="E558" s="29"/>
      <c r="F558" s="29"/>
      <c r="G558" s="29"/>
      <c r="H558" s="89"/>
      <c r="I558" s="30"/>
      <c r="J558" s="30"/>
      <c r="K558" s="30"/>
      <c r="L558" s="30"/>
    </row>
    <row r="559" spans="1:12" x14ac:dyDescent="0.25">
      <c r="A559" s="29"/>
      <c r="B559" s="30"/>
      <c r="C559" s="29"/>
      <c r="D559" s="29"/>
      <c r="E559" s="29"/>
      <c r="F559" s="29"/>
      <c r="G559" s="29"/>
      <c r="H559" s="89"/>
      <c r="I559" s="30"/>
      <c r="J559" s="30"/>
      <c r="K559" s="30"/>
      <c r="L559" s="30"/>
    </row>
    <row r="560" spans="1:12" x14ac:dyDescent="0.25">
      <c r="A560" s="29"/>
      <c r="B560" s="30"/>
      <c r="C560" s="29"/>
      <c r="D560" s="29"/>
      <c r="E560" s="29"/>
      <c r="F560" s="29"/>
      <c r="G560" s="29"/>
      <c r="H560" s="89"/>
      <c r="I560" s="30"/>
      <c r="J560" s="30"/>
      <c r="K560" s="30"/>
      <c r="L560" s="30"/>
    </row>
    <row r="561" spans="1:12" x14ac:dyDescent="0.25">
      <c r="A561" s="29"/>
      <c r="B561" s="30"/>
      <c r="C561" s="29"/>
      <c r="D561" s="29"/>
      <c r="E561" s="29"/>
      <c r="F561" s="29"/>
      <c r="G561" s="29"/>
      <c r="H561" s="89"/>
      <c r="I561" s="30"/>
      <c r="J561" s="30"/>
      <c r="K561" s="30"/>
      <c r="L561" s="30"/>
    </row>
    <row r="562" spans="1:12" x14ac:dyDescent="0.25">
      <c r="A562" s="29"/>
      <c r="B562" s="30"/>
      <c r="C562" s="29"/>
      <c r="D562" s="29"/>
      <c r="E562" s="29"/>
      <c r="F562" s="29"/>
      <c r="G562" s="29"/>
      <c r="H562" s="89"/>
      <c r="I562" s="30"/>
      <c r="J562" s="30"/>
      <c r="K562" s="30"/>
      <c r="L562" s="30"/>
    </row>
    <row r="563" spans="1:12" x14ac:dyDescent="0.25">
      <c r="A563" s="29"/>
      <c r="B563" s="30"/>
      <c r="C563" s="29"/>
      <c r="D563" s="29"/>
      <c r="E563" s="29"/>
      <c r="F563" s="29"/>
      <c r="G563" s="29"/>
      <c r="H563" s="89"/>
      <c r="I563" s="30"/>
      <c r="J563" s="30"/>
      <c r="K563" s="30"/>
      <c r="L563" s="30"/>
    </row>
    <row r="564" spans="1:12" x14ac:dyDescent="0.25">
      <c r="A564" s="29"/>
      <c r="B564" s="30"/>
      <c r="C564" s="29"/>
      <c r="D564" s="29"/>
      <c r="E564" s="29"/>
      <c r="F564" s="29"/>
      <c r="G564" s="29"/>
      <c r="H564" s="89"/>
      <c r="I564" s="30"/>
      <c r="J564" s="30"/>
      <c r="K564" s="30"/>
      <c r="L564" s="30"/>
    </row>
    <row r="565" spans="1:12" x14ac:dyDescent="0.25">
      <c r="A565" s="29"/>
      <c r="B565" s="30"/>
      <c r="C565" s="29"/>
      <c r="D565" s="29"/>
      <c r="E565" s="29"/>
      <c r="F565" s="29"/>
      <c r="G565" s="29"/>
      <c r="H565" s="89"/>
      <c r="I565" s="30"/>
      <c r="J565" s="30"/>
      <c r="K565" s="30"/>
      <c r="L565" s="30"/>
    </row>
    <row r="566" spans="1:12" x14ac:dyDescent="0.25">
      <c r="A566" s="29"/>
      <c r="B566" s="30"/>
      <c r="C566" s="29"/>
      <c r="D566" s="29"/>
      <c r="E566" s="29"/>
      <c r="F566" s="29"/>
      <c r="G566" s="29"/>
      <c r="H566" s="89"/>
      <c r="I566" s="30"/>
      <c r="J566" s="30"/>
      <c r="K566" s="30"/>
      <c r="L566" s="30"/>
    </row>
    <row r="567" spans="1:12" x14ac:dyDescent="0.25">
      <c r="A567" s="29"/>
      <c r="B567" s="30"/>
      <c r="C567" s="29"/>
      <c r="D567" s="29"/>
      <c r="E567" s="29"/>
      <c r="F567" s="29"/>
      <c r="G567" s="29"/>
      <c r="H567" s="89"/>
      <c r="I567" s="30"/>
      <c r="J567" s="30"/>
      <c r="K567" s="30"/>
      <c r="L567" s="30"/>
    </row>
    <row r="568" spans="1:12" x14ac:dyDescent="0.25">
      <c r="A568" s="29"/>
      <c r="B568" s="30"/>
      <c r="C568" s="29"/>
      <c r="D568" s="29"/>
      <c r="E568" s="29"/>
      <c r="F568" s="29"/>
      <c r="G568" s="29"/>
      <c r="H568" s="89"/>
      <c r="I568" s="30"/>
      <c r="J568" s="30"/>
      <c r="K568" s="30"/>
      <c r="L568" s="30"/>
    </row>
    <row r="569" spans="1:12" x14ac:dyDescent="0.25">
      <c r="A569" s="29"/>
      <c r="B569" s="30"/>
      <c r="C569" s="29"/>
      <c r="D569" s="29"/>
      <c r="E569" s="29"/>
      <c r="F569" s="29"/>
      <c r="G569" s="29"/>
      <c r="H569" s="89"/>
      <c r="I569" s="30"/>
      <c r="J569" s="30"/>
      <c r="K569" s="30"/>
      <c r="L569" s="30"/>
    </row>
    <row r="570" spans="1:12" x14ac:dyDescent="0.25">
      <c r="A570" s="29"/>
      <c r="B570" s="30"/>
      <c r="C570" s="29"/>
      <c r="D570" s="29"/>
      <c r="E570" s="29"/>
      <c r="F570" s="29"/>
      <c r="G570" s="29"/>
      <c r="H570" s="89"/>
      <c r="I570" s="30"/>
      <c r="J570" s="30"/>
      <c r="K570" s="30"/>
      <c r="L570" s="30"/>
    </row>
    <row r="571" spans="1:12" x14ac:dyDescent="0.25">
      <c r="A571" s="29"/>
      <c r="B571" s="30"/>
      <c r="C571" s="29"/>
      <c r="D571" s="29"/>
      <c r="E571" s="29"/>
      <c r="F571" s="29"/>
      <c r="G571" s="29"/>
      <c r="H571" s="89"/>
      <c r="I571" s="30"/>
      <c r="J571" s="30"/>
      <c r="K571" s="30"/>
      <c r="L571" s="30"/>
    </row>
    <row r="572" spans="1:12" x14ac:dyDescent="0.25">
      <c r="A572" s="29"/>
      <c r="B572" s="30"/>
      <c r="C572" s="29"/>
      <c r="D572" s="29"/>
      <c r="E572" s="29"/>
      <c r="F572" s="29"/>
      <c r="G572" s="29"/>
      <c r="H572" s="89"/>
      <c r="I572" s="30"/>
      <c r="J572" s="30"/>
      <c r="K572" s="30"/>
      <c r="L572" s="30"/>
    </row>
    <row r="573" spans="1:12" x14ac:dyDescent="0.25">
      <c r="A573" s="29"/>
      <c r="B573" s="30"/>
      <c r="C573" s="29"/>
      <c r="D573" s="29"/>
      <c r="E573" s="29"/>
      <c r="F573" s="29"/>
      <c r="G573" s="29"/>
      <c r="H573" s="89"/>
      <c r="I573" s="30"/>
      <c r="J573" s="30"/>
      <c r="K573" s="30"/>
      <c r="L573" s="30"/>
    </row>
    <row r="574" spans="1:12" x14ac:dyDescent="0.25">
      <c r="A574" s="29"/>
      <c r="B574" s="30"/>
      <c r="C574" s="29"/>
      <c r="D574" s="29"/>
      <c r="E574" s="29"/>
      <c r="F574" s="29"/>
      <c r="G574" s="29"/>
      <c r="H574" s="89"/>
      <c r="I574" s="30"/>
      <c r="J574" s="30"/>
      <c r="K574" s="30"/>
      <c r="L574" s="30"/>
    </row>
    <row r="575" spans="1:12" x14ac:dyDescent="0.25">
      <c r="A575" s="29"/>
      <c r="B575" s="30"/>
      <c r="C575" s="29"/>
      <c r="D575" s="29"/>
      <c r="E575" s="29"/>
      <c r="F575" s="29"/>
      <c r="G575" s="29"/>
      <c r="H575" s="89"/>
      <c r="I575" s="30"/>
      <c r="J575" s="30"/>
      <c r="K575" s="30"/>
      <c r="L575" s="30"/>
    </row>
    <row r="576" spans="1:12" x14ac:dyDescent="0.25">
      <c r="A576" s="29"/>
      <c r="B576" s="30"/>
      <c r="C576" s="29"/>
      <c r="D576" s="29"/>
      <c r="E576" s="29"/>
      <c r="F576" s="29"/>
      <c r="G576" s="29"/>
      <c r="H576" s="89"/>
      <c r="I576" s="30"/>
      <c r="J576" s="30"/>
      <c r="K576" s="30"/>
      <c r="L576" s="30"/>
    </row>
    <row r="577" spans="1:12" x14ac:dyDescent="0.25">
      <c r="A577" s="29"/>
      <c r="B577" s="30"/>
      <c r="C577" s="29"/>
      <c r="D577" s="29"/>
      <c r="E577" s="29"/>
      <c r="F577" s="29"/>
      <c r="G577" s="29"/>
      <c r="H577" s="89"/>
      <c r="I577" s="30"/>
      <c r="J577" s="30"/>
      <c r="K577" s="30"/>
      <c r="L577" s="30"/>
    </row>
    <row r="578" spans="1:12" x14ac:dyDescent="0.25">
      <c r="A578" s="29"/>
      <c r="B578" s="30"/>
      <c r="C578" s="29"/>
      <c r="D578" s="29"/>
      <c r="E578" s="29"/>
      <c r="F578" s="29"/>
      <c r="G578" s="29"/>
      <c r="H578" s="89"/>
      <c r="I578" s="30"/>
      <c r="J578" s="30"/>
      <c r="K578" s="30"/>
      <c r="L578" s="30"/>
    </row>
    <row r="579" spans="1:12" x14ac:dyDescent="0.25">
      <c r="A579" s="29"/>
      <c r="B579" s="30"/>
      <c r="C579" s="29"/>
      <c r="D579" s="29"/>
      <c r="E579" s="29"/>
      <c r="F579" s="29"/>
      <c r="G579" s="29"/>
      <c r="H579" s="89"/>
      <c r="I579" s="30"/>
      <c r="J579" s="30"/>
      <c r="K579" s="30"/>
      <c r="L579" s="30"/>
    </row>
    <row r="580" spans="1:12" x14ac:dyDescent="0.25">
      <c r="A580" s="29"/>
      <c r="B580" s="30"/>
      <c r="C580" s="29"/>
      <c r="D580" s="29"/>
      <c r="E580" s="29"/>
      <c r="F580" s="29"/>
      <c r="G580" s="29"/>
      <c r="H580" s="89"/>
      <c r="I580" s="30"/>
      <c r="J580" s="30"/>
      <c r="K580" s="30"/>
      <c r="L580" s="30"/>
    </row>
    <row r="581" spans="1:12" x14ac:dyDescent="0.25">
      <c r="A581" s="29"/>
      <c r="B581" s="30"/>
      <c r="C581" s="29"/>
      <c r="D581" s="29"/>
      <c r="E581" s="29"/>
      <c r="F581" s="29"/>
      <c r="G581" s="29"/>
      <c r="H581" s="89"/>
      <c r="I581" s="30"/>
      <c r="J581" s="30"/>
      <c r="K581" s="30"/>
      <c r="L581" s="30"/>
    </row>
    <row r="582" spans="1:12" x14ac:dyDescent="0.25">
      <c r="A582" s="29"/>
      <c r="B582" s="30"/>
      <c r="C582" s="29"/>
      <c r="D582" s="29"/>
      <c r="E582" s="29"/>
      <c r="F582" s="29"/>
      <c r="G582" s="29"/>
      <c r="H582" s="89"/>
      <c r="I582" s="30"/>
      <c r="J582" s="30"/>
      <c r="K582" s="30"/>
      <c r="L582" s="30"/>
    </row>
    <row r="583" spans="1:12" x14ac:dyDescent="0.25">
      <c r="A583" s="29"/>
      <c r="B583" s="30"/>
      <c r="C583" s="29"/>
      <c r="D583" s="29"/>
      <c r="E583" s="29"/>
      <c r="F583" s="29"/>
      <c r="G583" s="29"/>
      <c r="H583" s="89"/>
      <c r="I583" s="30"/>
      <c r="J583" s="30"/>
      <c r="K583" s="30"/>
      <c r="L583" s="30"/>
    </row>
    <row r="584" spans="1:12" x14ac:dyDescent="0.25">
      <c r="A584" s="29"/>
      <c r="B584" s="30"/>
      <c r="C584" s="29"/>
      <c r="D584" s="29"/>
      <c r="E584" s="29"/>
      <c r="F584" s="29"/>
      <c r="G584" s="29"/>
      <c r="H584" s="89"/>
      <c r="I584" s="30"/>
      <c r="J584" s="30"/>
      <c r="K584" s="30"/>
      <c r="L584" s="30"/>
    </row>
    <row r="585" spans="1:12" x14ac:dyDescent="0.25">
      <c r="A585" s="29"/>
      <c r="B585" s="30"/>
      <c r="C585" s="29"/>
      <c r="D585" s="29"/>
      <c r="E585" s="29"/>
      <c r="F585" s="29"/>
      <c r="G585" s="29"/>
      <c r="H585" s="89"/>
      <c r="I585" s="30"/>
      <c r="J585" s="30"/>
      <c r="K585" s="30"/>
      <c r="L585" s="30"/>
    </row>
    <row r="586" spans="1:12" x14ac:dyDescent="0.25">
      <c r="A586" s="29"/>
      <c r="B586" s="30"/>
      <c r="C586" s="29"/>
      <c r="D586" s="29"/>
      <c r="E586" s="129">
        <f ca="1">TODAY()</f>
        <v>45569</v>
      </c>
      <c r="F586" s="29"/>
      <c r="G586" s="29"/>
      <c r="H586" s="89"/>
      <c r="I586" s="30"/>
      <c r="J586" s="30"/>
      <c r="K586" s="30"/>
      <c r="L586" s="30"/>
    </row>
    <row r="587" spans="1:12" x14ac:dyDescent="0.25">
      <c r="A587" s="29"/>
      <c r="B587" s="30"/>
      <c r="C587" s="29"/>
      <c r="D587" s="29"/>
      <c r="E587" s="29"/>
      <c r="F587" s="29"/>
      <c r="G587" s="29"/>
      <c r="H587" s="89"/>
      <c r="I587" s="30"/>
      <c r="J587" s="30"/>
      <c r="K587" s="30"/>
      <c r="L587" s="30"/>
    </row>
    <row r="588" spans="1:12" x14ac:dyDescent="0.25">
      <c r="A588" s="29"/>
      <c r="B588" s="30"/>
      <c r="C588" s="29"/>
      <c r="D588" s="29"/>
      <c r="E588" s="29"/>
      <c r="F588" s="29"/>
      <c r="G588" s="29"/>
      <c r="H588" s="89"/>
      <c r="I588" s="30"/>
      <c r="J588" s="30"/>
      <c r="K588" s="30"/>
      <c r="L588" s="30"/>
    </row>
    <row r="589" spans="1:12" x14ac:dyDescent="0.25">
      <c r="A589" s="29"/>
      <c r="B589" s="30"/>
      <c r="C589" s="29"/>
      <c r="D589" s="29"/>
      <c r="E589" s="29"/>
      <c r="F589" s="29"/>
      <c r="G589" s="29"/>
      <c r="H589" s="89"/>
      <c r="I589" s="30"/>
      <c r="J589" s="30"/>
      <c r="K589" s="30"/>
      <c r="L589" s="30"/>
    </row>
    <row r="590" spans="1:12" x14ac:dyDescent="0.25">
      <c r="A590" s="29"/>
      <c r="B590" s="30"/>
      <c r="C590" s="29"/>
      <c r="D590" s="29"/>
      <c r="E590" s="29"/>
      <c r="F590" s="29"/>
      <c r="G590" s="29"/>
      <c r="H590" s="89"/>
      <c r="I590" s="30"/>
      <c r="J590" s="30"/>
      <c r="K590" s="30"/>
      <c r="L590" s="30"/>
    </row>
    <row r="591" spans="1:12" x14ac:dyDescent="0.25">
      <c r="A591" s="29"/>
      <c r="B591" s="30"/>
      <c r="C591" s="29"/>
      <c r="D591" s="29"/>
      <c r="E591" s="29"/>
      <c r="F591" s="29"/>
      <c r="G591" s="29"/>
      <c r="H591" s="89"/>
      <c r="I591" s="30"/>
      <c r="J591" s="30"/>
      <c r="K591" s="30"/>
      <c r="L591" s="30"/>
    </row>
    <row r="592" spans="1:12" x14ac:dyDescent="0.25">
      <c r="A592" s="29"/>
      <c r="B592" s="30"/>
      <c r="C592" s="29"/>
      <c r="D592" s="29"/>
      <c r="E592" s="29"/>
      <c r="F592" s="29"/>
      <c r="G592" s="29"/>
      <c r="H592" s="89"/>
      <c r="I592" s="30"/>
      <c r="J592" s="30"/>
      <c r="K592" s="30"/>
      <c r="L592" s="30"/>
    </row>
    <row r="593" spans="1:12" x14ac:dyDescent="0.25">
      <c r="A593" s="29"/>
      <c r="B593" s="30"/>
      <c r="C593" s="29"/>
      <c r="D593" s="29"/>
      <c r="E593" s="29"/>
      <c r="F593" s="29"/>
      <c r="G593" s="29"/>
      <c r="H593" s="89"/>
      <c r="I593" s="30"/>
      <c r="J593" s="30"/>
      <c r="K593" s="30"/>
      <c r="L593" s="30"/>
    </row>
    <row r="594" spans="1:12" x14ac:dyDescent="0.25">
      <c r="A594" s="29"/>
      <c r="B594" s="30"/>
      <c r="C594" s="29"/>
      <c r="D594" s="29"/>
      <c r="E594" s="29"/>
      <c r="F594" s="29"/>
      <c r="G594" s="29"/>
      <c r="H594" s="89"/>
      <c r="I594" s="30"/>
      <c r="J594" s="30"/>
      <c r="K594" s="30"/>
      <c r="L594" s="30"/>
    </row>
    <row r="595" spans="1:12" x14ac:dyDescent="0.25">
      <c r="A595" s="29"/>
      <c r="B595" s="30"/>
      <c r="C595" s="29"/>
      <c r="D595" s="29"/>
      <c r="E595" s="29"/>
      <c r="F595" s="29"/>
      <c r="G595" s="29"/>
      <c r="H595" s="89"/>
      <c r="I595" s="30"/>
      <c r="J595" s="30"/>
      <c r="K595" s="30"/>
      <c r="L595" s="30"/>
    </row>
    <row r="596" spans="1:12" x14ac:dyDescent="0.25">
      <c r="A596" s="29"/>
      <c r="B596" s="30"/>
      <c r="C596" s="29"/>
      <c r="D596" s="29"/>
      <c r="E596" s="29"/>
      <c r="F596" s="29"/>
      <c r="G596" s="29"/>
      <c r="H596" s="89"/>
      <c r="I596" s="30"/>
      <c r="J596" s="30"/>
      <c r="K596" s="30"/>
      <c r="L596" s="30"/>
    </row>
  </sheetData>
  <mergeCells count="2">
    <mergeCell ref="A1:M1"/>
    <mergeCell ref="C297:E297"/>
  </mergeCells>
  <printOptions horizontalCentered="1"/>
  <pageMargins left="0.15748031496062992" right="0.23622047244094491" top="0.9055118110236221" bottom="0.55118110236220474" header="0.31496062992125984" footer="0.31496062992125984"/>
  <pageSetup scale="30" orientation="landscape" r:id="rId2"/>
  <headerFooter>
    <oddHeader>&amp;L&amp;G&amp;R&amp;"AkzidenzGrotesk,Normal"&amp;28&amp;K832A2CAutoridad  Municipal de Mejora Regulatoria</oddHead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0F98-42FD-4663-BFC8-B346D8EC6EEE}">
  <dimension ref="A3:H150"/>
  <sheetViews>
    <sheetView workbookViewId="0">
      <selection activeCell="E8" sqref="E8"/>
    </sheetView>
  </sheetViews>
  <sheetFormatPr baseColWidth="10" defaultRowHeight="15" x14ac:dyDescent="0.25"/>
  <cols>
    <col min="1" max="1" width="44" bestFit="1" customWidth="1"/>
    <col min="2" max="2" width="19.85546875" bestFit="1" customWidth="1"/>
    <col min="4" max="4" width="27" bestFit="1" customWidth="1"/>
    <col min="5" max="5" width="16.85546875" bestFit="1" customWidth="1"/>
    <col min="7" max="7" width="16.140625" customWidth="1"/>
    <col min="8" max="8" width="18.28515625" customWidth="1"/>
  </cols>
  <sheetData>
    <row r="3" spans="1:8" x14ac:dyDescent="0.25">
      <c r="A3" s="2" t="s">
        <v>184</v>
      </c>
      <c r="B3" t="s">
        <v>185</v>
      </c>
      <c r="D3" s="2" t="s">
        <v>184</v>
      </c>
      <c r="E3" t="s">
        <v>93</v>
      </c>
      <c r="G3" t="s">
        <v>63</v>
      </c>
      <c r="H3" t="s">
        <v>64</v>
      </c>
    </row>
    <row r="4" spans="1:8" x14ac:dyDescent="0.25">
      <c r="A4" s="3" t="s">
        <v>182</v>
      </c>
      <c r="B4">
        <v>162</v>
      </c>
      <c r="D4" s="3" t="s">
        <v>66</v>
      </c>
      <c r="E4">
        <v>16620</v>
      </c>
      <c r="G4" s="3" t="s">
        <v>66</v>
      </c>
      <c r="H4">
        <v>15099</v>
      </c>
    </row>
    <row r="5" spans="1:8" x14ac:dyDescent="0.25">
      <c r="A5" s="3" t="s">
        <v>159</v>
      </c>
      <c r="B5">
        <v>722</v>
      </c>
      <c r="D5" s="3" t="s">
        <v>67</v>
      </c>
      <c r="E5">
        <v>2252</v>
      </c>
      <c r="G5" s="3" t="s">
        <v>667</v>
      </c>
      <c r="H5">
        <v>1956</v>
      </c>
    </row>
    <row r="6" spans="1:8" x14ac:dyDescent="0.25">
      <c r="A6" s="3" t="s">
        <v>157</v>
      </c>
      <c r="B6">
        <v>816</v>
      </c>
      <c r="D6" s="3" t="s">
        <v>68</v>
      </c>
      <c r="E6">
        <v>1304</v>
      </c>
      <c r="G6" s="3" t="s">
        <v>668</v>
      </c>
      <c r="H6">
        <v>1157</v>
      </c>
    </row>
    <row r="7" spans="1:8" x14ac:dyDescent="0.25">
      <c r="A7" s="3" t="s">
        <v>158</v>
      </c>
      <c r="B7">
        <v>837</v>
      </c>
      <c r="D7" s="3" t="s">
        <v>69</v>
      </c>
      <c r="E7">
        <v>739</v>
      </c>
      <c r="G7" s="3" t="s">
        <v>669</v>
      </c>
      <c r="H7">
        <v>690</v>
      </c>
    </row>
    <row r="8" spans="1:8" x14ac:dyDescent="0.25">
      <c r="A8" s="3" t="s">
        <v>163</v>
      </c>
      <c r="B8">
        <v>877</v>
      </c>
      <c r="D8" s="3" t="s">
        <v>70</v>
      </c>
      <c r="E8">
        <v>647</v>
      </c>
      <c r="G8" s="3" t="s">
        <v>70</v>
      </c>
      <c r="H8">
        <v>594</v>
      </c>
    </row>
    <row r="9" spans="1:8" x14ac:dyDescent="0.25">
      <c r="A9" s="3" t="s">
        <v>180</v>
      </c>
      <c r="B9">
        <v>1999</v>
      </c>
      <c r="D9" s="3" t="s">
        <v>71</v>
      </c>
      <c r="E9">
        <v>468</v>
      </c>
      <c r="G9" s="3" t="s">
        <v>670</v>
      </c>
      <c r="H9">
        <v>451</v>
      </c>
    </row>
    <row r="10" spans="1:8" x14ac:dyDescent="0.25">
      <c r="A10" s="3" t="s">
        <v>165</v>
      </c>
      <c r="B10">
        <v>2065</v>
      </c>
      <c r="D10" s="3" t="s">
        <v>73</v>
      </c>
      <c r="E10">
        <v>289</v>
      </c>
      <c r="G10" s="3" t="s">
        <v>741</v>
      </c>
      <c r="H10">
        <v>262</v>
      </c>
    </row>
    <row r="11" spans="1:8" x14ac:dyDescent="0.25">
      <c r="A11" s="3" t="s">
        <v>179</v>
      </c>
      <c r="B11">
        <v>3055</v>
      </c>
      <c r="D11" s="3" t="s">
        <v>72</v>
      </c>
      <c r="E11">
        <v>230</v>
      </c>
      <c r="G11" s="3" t="s">
        <v>671</v>
      </c>
      <c r="H11">
        <v>203</v>
      </c>
    </row>
    <row r="12" spans="1:8" x14ac:dyDescent="0.25">
      <c r="A12" s="3" t="s">
        <v>156</v>
      </c>
      <c r="B12">
        <v>3094</v>
      </c>
      <c r="D12" s="3" t="s">
        <v>368</v>
      </c>
      <c r="E12">
        <v>188</v>
      </c>
      <c r="G12" s="3" t="s">
        <v>368</v>
      </c>
      <c r="H12">
        <v>193</v>
      </c>
    </row>
    <row r="13" spans="1:8" x14ac:dyDescent="0.25">
      <c r="A13" s="3" t="s">
        <v>162</v>
      </c>
      <c r="B13">
        <v>12125</v>
      </c>
      <c r="D13" s="3" t="s">
        <v>77</v>
      </c>
      <c r="E13">
        <v>169</v>
      </c>
      <c r="G13" s="3" t="s">
        <v>75</v>
      </c>
      <c r="H13">
        <v>169</v>
      </c>
    </row>
    <row r="14" spans="1:8" x14ac:dyDescent="0.25">
      <c r="A14" s="3" t="s">
        <v>161</v>
      </c>
      <c r="B14">
        <v>25752</v>
      </c>
      <c r="D14" s="3" t="s">
        <v>75</v>
      </c>
      <c r="E14">
        <v>165</v>
      </c>
      <c r="G14" s="3" t="s">
        <v>77</v>
      </c>
      <c r="H14">
        <v>144</v>
      </c>
    </row>
    <row r="15" spans="1:8" x14ac:dyDescent="0.25">
      <c r="D15" s="3" t="s">
        <v>78</v>
      </c>
      <c r="E15">
        <v>162</v>
      </c>
      <c r="G15" s="3" t="s">
        <v>672</v>
      </c>
      <c r="H15">
        <v>127</v>
      </c>
    </row>
    <row r="16" spans="1:8" x14ac:dyDescent="0.25">
      <c r="D16" s="3" t="s">
        <v>80</v>
      </c>
      <c r="E16">
        <v>155</v>
      </c>
      <c r="G16" s="3" t="s">
        <v>80</v>
      </c>
      <c r="H16">
        <v>126</v>
      </c>
    </row>
    <row r="17" spans="4:8" x14ac:dyDescent="0.25">
      <c r="D17" s="3" t="s">
        <v>74</v>
      </c>
      <c r="E17">
        <v>129</v>
      </c>
      <c r="G17" s="3" t="s">
        <v>79</v>
      </c>
      <c r="H17">
        <v>123</v>
      </c>
    </row>
    <row r="18" spans="4:8" x14ac:dyDescent="0.25">
      <c r="D18" s="3" t="s">
        <v>79</v>
      </c>
      <c r="E18">
        <v>128</v>
      </c>
      <c r="G18" s="3" t="s">
        <v>673</v>
      </c>
      <c r="H18">
        <v>123</v>
      </c>
    </row>
    <row r="19" spans="4:8" x14ac:dyDescent="0.25">
      <c r="D19" s="3" t="s">
        <v>385</v>
      </c>
      <c r="E19">
        <v>119</v>
      </c>
      <c r="G19" s="3" t="s">
        <v>487</v>
      </c>
      <c r="H19">
        <v>104</v>
      </c>
    </row>
    <row r="20" spans="4:8" x14ac:dyDescent="0.25">
      <c r="D20" s="3" t="s">
        <v>76</v>
      </c>
      <c r="E20">
        <v>116</v>
      </c>
      <c r="G20" s="3" t="s">
        <v>76</v>
      </c>
      <c r="H20">
        <v>103</v>
      </c>
    </row>
    <row r="21" spans="4:8" x14ac:dyDescent="0.25">
      <c r="D21" s="3" t="s">
        <v>487</v>
      </c>
      <c r="E21">
        <v>116</v>
      </c>
      <c r="G21" s="3" t="s">
        <v>164</v>
      </c>
      <c r="H21">
        <f>B14-SUM(H4:H20)</f>
        <v>4128</v>
      </c>
    </row>
    <row r="22" spans="4:8" x14ac:dyDescent="0.25">
      <c r="D22" s="3" t="s">
        <v>388</v>
      </c>
      <c r="E22">
        <v>95</v>
      </c>
      <c r="G22" s="3" t="s">
        <v>161</v>
      </c>
      <c r="H22">
        <f>SUM(H4:H21)</f>
        <v>25752</v>
      </c>
    </row>
    <row r="23" spans="4:8" x14ac:dyDescent="0.25">
      <c r="D23" s="3" t="s">
        <v>315</v>
      </c>
      <c r="E23">
        <v>86</v>
      </c>
    </row>
    <row r="24" spans="4:8" x14ac:dyDescent="0.25">
      <c r="D24" s="3" t="s">
        <v>92</v>
      </c>
      <c r="E24">
        <v>71</v>
      </c>
    </row>
    <row r="25" spans="4:8" x14ac:dyDescent="0.25">
      <c r="D25" s="3" t="s">
        <v>86</v>
      </c>
      <c r="E25">
        <v>64</v>
      </c>
    </row>
    <row r="26" spans="4:8" x14ac:dyDescent="0.25">
      <c r="D26" s="3" t="s">
        <v>82</v>
      </c>
      <c r="E26">
        <v>62</v>
      </c>
    </row>
    <row r="27" spans="4:8" x14ac:dyDescent="0.25">
      <c r="D27" s="3" t="s">
        <v>494</v>
      </c>
      <c r="E27">
        <v>58</v>
      </c>
    </row>
    <row r="28" spans="4:8" x14ac:dyDescent="0.25">
      <c r="D28" s="3" t="s">
        <v>559</v>
      </c>
      <c r="E28">
        <v>57</v>
      </c>
    </row>
    <row r="29" spans="4:8" x14ac:dyDescent="0.25">
      <c r="D29" s="3" t="s">
        <v>569</v>
      </c>
      <c r="E29">
        <v>54</v>
      </c>
    </row>
    <row r="30" spans="4:8" x14ac:dyDescent="0.25">
      <c r="D30" s="3" t="s">
        <v>563</v>
      </c>
      <c r="E30">
        <v>50</v>
      </c>
    </row>
    <row r="31" spans="4:8" x14ac:dyDescent="0.25">
      <c r="D31" s="3" t="s">
        <v>88</v>
      </c>
      <c r="E31">
        <v>50</v>
      </c>
    </row>
    <row r="32" spans="4:8" x14ac:dyDescent="0.25">
      <c r="D32" s="3" t="s">
        <v>491</v>
      </c>
      <c r="E32">
        <v>48</v>
      </c>
    </row>
    <row r="33" spans="4:5" x14ac:dyDescent="0.25">
      <c r="D33" s="3" t="s">
        <v>489</v>
      </c>
      <c r="E33">
        <v>46</v>
      </c>
    </row>
    <row r="34" spans="4:5" x14ac:dyDescent="0.25">
      <c r="D34" s="3" t="s">
        <v>89</v>
      </c>
      <c r="E34">
        <v>42</v>
      </c>
    </row>
    <row r="35" spans="4:5" x14ac:dyDescent="0.25">
      <c r="D35" s="3" t="s">
        <v>484</v>
      </c>
      <c r="E35">
        <v>38</v>
      </c>
    </row>
    <row r="36" spans="4:5" x14ac:dyDescent="0.25">
      <c r="D36" s="3" t="s">
        <v>83</v>
      </c>
      <c r="E36">
        <v>36</v>
      </c>
    </row>
    <row r="37" spans="4:5" x14ac:dyDescent="0.25">
      <c r="D37" s="3" t="s">
        <v>81</v>
      </c>
      <c r="E37">
        <v>35</v>
      </c>
    </row>
    <row r="38" spans="4:5" x14ac:dyDescent="0.25">
      <c r="D38" s="3" t="s">
        <v>90</v>
      </c>
      <c r="E38">
        <v>35</v>
      </c>
    </row>
    <row r="39" spans="4:5" x14ac:dyDescent="0.25">
      <c r="D39" s="3" t="s">
        <v>85</v>
      </c>
      <c r="E39">
        <v>34</v>
      </c>
    </row>
    <row r="40" spans="4:5" x14ac:dyDescent="0.25">
      <c r="D40" s="3" t="s">
        <v>267</v>
      </c>
      <c r="E40">
        <v>33</v>
      </c>
    </row>
    <row r="41" spans="4:5" x14ac:dyDescent="0.25">
      <c r="D41" s="3" t="s">
        <v>87</v>
      </c>
      <c r="E41">
        <v>32</v>
      </c>
    </row>
    <row r="42" spans="4:5" x14ac:dyDescent="0.25">
      <c r="D42" s="3" t="s">
        <v>84</v>
      </c>
      <c r="E42">
        <v>32</v>
      </c>
    </row>
    <row r="43" spans="4:5" x14ac:dyDescent="0.25">
      <c r="D43" s="3" t="s">
        <v>562</v>
      </c>
      <c r="E43">
        <v>31</v>
      </c>
    </row>
    <row r="44" spans="4:5" x14ac:dyDescent="0.25">
      <c r="D44" s="3" t="s">
        <v>533</v>
      </c>
      <c r="E44">
        <v>30</v>
      </c>
    </row>
    <row r="45" spans="4:5" x14ac:dyDescent="0.25">
      <c r="D45" s="3" t="s">
        <v>587</v>
      </c>
      <c r="E45">
        <v>29</v>
      </c>
    </row>
    <row r="46" spans="4:5" x14ac:dyDescent="0.25">
      <c r="D46" s="3" t="s">
        <v>577</v>
      </c>
      <c r="E46">
        <v>25</v>
      </c>
    </row>
    <row r="47" spans="4:5" x14ac:dyDescent="0.25">
      <c r="D47" s="3" t="s">
        <v>519</v>
      </c>
      <c r="E47">
        <v>25</v>
      </c>
    </row>
    <row r="48" spans="4:5" x14ac:dyDescent="0.25">
      <c r="D48" s="3" t="s">
        <v>317</v>
      </c>
      <c r="E48">
        <v>23</v>
      </c>
    </row>
    <row r="49" spans="4:5" x14ac:dyDescent="0.25">
      <c r="D49" s="3" t="s">
        <v>482</v>
      </c>
      <c r="E49">
        <v>20</v>
      </c>
    </row>
    <row r="50" spans="4:5" x14ac:dyDescent="0.25">
      <c r="D50" s="3" t="s">
        <v>299</v>
      </c>
      <c r="E50">
        <v>19</v>
      </c>
    </row>
    <row r="51" spans="4:5" x14ac:dyDescent="0.25">
      <c r="D51" s="3" t="s">
        <v>518</v>
      </c>
      <c r="E51">
        <v>18</v>
      </c>
    </row>
    <row r="52" spans="4:5" x14ac:dyDescent="0.25">
      <c r="D52" s="3" t="s">
        <v>572</v>
      </c>
      <c r="E52">
        <v>17</v>
      </c>
    </row>
    <row r="53" spans="4:5" x14ac:dyDescent="0.25">
      <c r="D53" s="3" t="s">
        <v>490</v>
      </c>
      <c r="E53">
        <v>16</v>
      </c>
    </row>
    <row r="54" spans="4:5" x14ac:dyDescent="0.25">
      <c r="D54" s="3" t="s">
        <v>564</v>
      </c>
      <c r="E54">
        <v>15</v>
      </c>
    </row>
    <row r="55" spans="4:5" x14ac:dyDescent="0.25">
      <c r="D55" s="3" t="s">
        <v>524</v>
      </c>
      <c r="E55">
        <v>15</v>
      </c>
    </row>
    <row r="56" spans="4:5" x14ac:dyDescent="0.25">
      <c r="D56" s="3" t="s">
        <v>515</v>
      </c>
      <c r="E56">
        <v>15</v>
      </c>
    </row>
    <row r="57" spans="4:5" x14ac:dyDescent="0.25">
      <c r="D57" s="3" t="s">
        <v>531</v>
      </c>
      <c r="E57">
        <v>13</v>
      </c>
    </row>
    <row r="58" spans="4:5" x14ac:dyDescent="0.25">
      <c r="D58" s="3" t="s">
        <v>535</v>
      </c>
      <c r="E58">
        <v>13</v>
      </c>
    </row>
    <row r="59" spans="4:5" x14ac:dyDescent="0.25">
      <c r="D59" s="3" t="s">
        <v>774</v>
      </c>
      <c r="E59">
        <v>12</v>
      </c>
    </row>
    <row r="60" spans="4:5" x14ac:dyDescent="0.25">
      <c r="D60" s="3" t="s">
        <v>619</v>
      </c>
      <c r="E60">
        <v>12</v>
      </c>
    </row>
    <row r="61" spans="4:5" x14ac:dyDescent="0.25">
      <c r="D61" s="3" t="s">
        <v>567</v>
      </c>
      <c r="E61">
        <v>11</v>
      </c>
    </row>
    <row r="62" spans="4:5" x14ac:dyDescent="0.25">
      <c r="D62" s="3" t="s">
        <v>578</v>
      </c>
      <c r="E62">
        <v>10</v>
      </c>
    </row>
    <row r="63" spans="4:5" x14ac:dyDescent="0.25">
      <c r="D63" s="3" t="s">
        <v>583</v>
      </c>
      <c r="E63">
        <v>10</v>
      </c>
    </row>
    <row r="64" spans="4:5" x14ac:dyDescent="0.25">
      <c r="D64" s="3" t="s">
        <v>591</v>
      </c>
      <c r="E64">
        <v>10</v>
      </c>
    </row>
    <row r="65" spans="4:5" x14ac:dyDescent="0.25">
      <c r="D65" s="3" t="s">
        <v>580</v>
      </c>
      <c r="E65">
        <v>10</v>
      </c>
    </row>
    <row r="66" spans="4:5" x14ac:dyDescent="0.25">
      <c r="D66" s="3" t="s">
        <v>520</v>
      </c>
      <c r="E66">
        <v>9</v>
      </c>
    </row>
    <row r="67" spans="4:5" x14ac:dyDescent="0.25">
      <c r="D67" s="3" t="s">
        <v>295</v>
      </c>
      <c r="E67">
        <v>9</v>
      </c>
    </row>
    <row r="68" spans="4:5" x14ac:dyDescent="0.25">
      <c r="D68" s="3" t="s">
        <v>530</v>
      </c>
      <c r="E68">
        <v>9</v>
      </c>
    </row>
    <row r="69" spans="4:5" x14ac:dyDescent="0.25">
      <c r="D69" s="3" t="s">
        <v>517</v>
      </c>
      <c r="E69">
        <v>9</v>
      </c>
    </row>
    <row r="70" spans="4:5" x14ac:dyDescent="0.25">
      <c r="D70" s="3" t="s">
        <v>486</v>
      </c>
      <c r="E70">
        <v>9</v>
      </c>
    </row>
    <row r="71" spans="4:5" x14ac:dyDescent="0.25">
      <c r="D71" s="3" t="s">
        <v>521</v>
      </c>
      <c r="E71">
        <v>8</v>
      </c>
    </row>
    <row r="72" spans="4:5" x14ac:dyDescent="0.25">
      <c r="D72" s="3" t="s">
        <v>389</v>
      </c>
      <c r="E72">
        <v>8</v>
      </c>
    </row>
    <row r="73" spans="4:5" x14ac:dyDescent="0.25">
      <c r="D73" s="3" t="s">
        <v>536</v>
      </c>
      <c r="E73">
        <v>8</v>
      </c>
    </row>
    <row r="74" spans="4:5" x14ac:dyDescent="0.25">
      <c r="D74" s="3" t="s">
        <v>561</v>
      </c>
      <c r="E74">
        <v>8</v>
      </c>
    </row>
    <row r="75" spans="4:5" x14ac:dyDescent="0.25">
      <c r="D75" s="3" t="s">
        <v>525</v>
      </c>
      <c r="E75">
        <v>7</v>
      </c>
    </row>
    <row r="76" spans="4:5" x14ac:dyDescent="0.25">
      <c r="D76" s="3" t="s">
        <v>298</v>
      </c>
      <c r="E76">
        <v>7</v>
      </c>
    </row>
    <row r="77" spans="4:5" x14ac:dyDescent="0.25">
      <c r="D77" s="3" t="s">
        <v>522</v>
      </c>
      <c r="E77">
        <v>7</v>
      </c>
    </row>
    <row r="78" spans="4:5" x14ac:dyDescent="0.25">
      <c r="D78" s="3" t="s">
        <v>597</v>
      </c>
      <c r="E78">
        <v>7</v>
      </c>
    </row>
    <row r="79" spans="4:5" x14ac:dyDescent="0.25">
      <c r="D79" s="3" t="s">
        <v>532</v>
      </c>
      <c r="E79">
        <v>7</v>
      </c>
    </row>
    <row r="80" spans="4:5" x14ac:dyDescent="0.25">
      <c r="D80" s="3" t="s">
        <v>777</v>
      </c>
      <c r="E80">
        <v>7</v>
      </c>
    </row>
    <row r="81" spans="4:5" x14ac:dyDescent="0.25">
      <c r="D81" s="3" t="s">
        <v>529</v>
      </c>
      <c r="E81">
        <v>7</v>
      </c>
    </row>
    <row r="82" spans="4:5" x14ac:dyDescent="0.25">
      <c r="D82" s="3" t="s">
        <v>570</v>
      </c>
      <c r="E82">
        <v>6</v>
      </c>
    </row>
    <row r="83" spans="4:5" x14ac:dyDescent="0.25">
      <c r="D83" s="3" t="s">
        <v>623</v>
      </c>
      <c r="E83">
        <v>6</v>
      </c>
    </row>
    <row r="84" spans="4:5" x14ac:dyDescent="0.25">
      <c r="D84" s="3" t="s">
        <v>631</v>
      </c>
      <c r="E84">
        <v>5</v>
      </c>
    </row>
    <row r="85" spans="4:5" x14ac:dyDescent="0.25">
      <c r="D85" s="3" t="s">
        <v>606</v>
      </c>
      <c r="E85">
        <v>5</v>
      </c>
    </row>
    <row r="86" spans="4:5" x14ac:dyDescent="0.25">
      <c r="D86" s="3" t="s">
        <v>485</v>
      </c>
      <c r="E86">
        <v>5</v>
      </c>
    </row>
    <row r="87" spans="4:5" x14ac:dyDescent="0.25">
      <c r="D87" s="3" t="s">
        <v>566</v>
      </c>
      <c r="E87">
        <v>5</v>
      </c>
    </row>
    <row r="88" spans="4:5" x14ac:dyDescent="0.25">
      <c r="D88" s="3" t="s">
        <v>607</v>
      </c>
      <c r="E88">
        <v>5</v>
      </c>
    </row>
    <row r="89" spans="4:5" x14ac:dyDescent="0.25">
      <c r="D89" s="3" t="s">
        <v>512</v>
      </c>
      <c r="E89">
        <v>5</v>
      </c>
    </row>
    <row r="90" spans="4:5" x14ac:dyDescent="0.25">
      <c r="D90" s="3" t="s">
        <v>775</v>
      </c>
      <c r="E90">
        <v>5</v>
      </c>
    </row>
    <row r="91" spans="4:5" x14ac:dyDescent="0.25">
      <c r="D91" s="3" t="s">
        <v>776</v>
      </c>
      <c r="E91">
        <v>5</v>
      </c>
    </row>
    <row r="92" spans="4:5" x14ac:dyDescent="0.25">
      <c r="D92" s="3" t="s">
        <v>493</v>
      </c>
      <c r="E92">
        <v>5</v>
      </c>
    </row>
    <row r="93" spans="4:5" x14ac:dyDescent="0.25">
      <c r="D93" s="3" t="s">
        <v>595</v>
      </c>
      <c r="E93">
        <v>5</v>
      </c>
    </row>
    <row r="94" spans="4:5" x14ac:dyDescent="0.25">
      <c r="D94" s="3" t="s">
        <v>609</v>
      </c>
      <c r="E94">
        <v>4</v>
      </c>
    </row>
    <row r="95" spans="4:5" x14ac:dyDescent="0.25">
      <c r="D95" s="3" t="s">
        <v>615</v>
      </c>
      <c r="E95">
        <v>4</v>
      </c>
    </row>
    <row r="96" spans="4:5" x14ac:dyDescent="0.25">
      <c r="D96" s="3" t="s">
        <v>586</v>
      </c>
      <c r="E96">
        <v>4</v>
      </c>
    </row>
    <row r="97" spans="4:5" x14ac:dyDescent="0.25">
      <c r="D97" s="3" t="s">
        <v>91</v>
      </c>
      <c r="E97">
        <v>4</v>
      </c>
    </row>
    <row r="98" spans="4:5" x14ac:dyDescent="0.25">
      <c r="D98" s="3" t="s">
        <v>778</v>
      </c>
      <c r="E98">
        <v>4</v>
      </c>
    </row>
    <row r="99" spans="4:5" x14ac:dyDescent="0.25">
      <c r="D99" s="3" t="s">
        <v>582</v>
      </c>
      <c r="E99">
        <v>3</v>
      </c>
    </row>
    <row r="100" spans="4:5" x14ac:dyDescent="0.25">
      <c r="D100" s="3" t="s">
        <v>740</v>
      </c>
      <c r="E100">
        <v>3</v>
      </c>
    </row>
    <row r="101" spans="4:5" x14ac:dyDescent="0.25">
      <c r="D101" s="3" t="s">
        <v>738</v>
      </c>
      <c r="E101">
        <v>3</v>
      </c>
    </row>
    <row r="102" spans="4:5" x14ac:dyDescent="0.25">
      <c r="D102" s="3" t="s">
        <v>492</v>
      </c>
      <c r="E102">
        <v>3</v>
      </c>
    </row>
    <row r="103" spans="4:5" x14ac:dyDescent="0.25">
      <c r="D103" s="3" t="s">
        <v>685</v>
      </c>
      <c r="E103">
        <v>3</v>
      </c>
    </row>
    <row r="104" spans="4:5" x14ac:dyDescent="0.25">
      <c r="D104" s="3" t="s">
        <v>483</v>
      </c>
      <c r="E104">
        <v>3</v>
      </c>
    </row>
    <row r="105" spans="4:5" x14ac:dyDescent="0.25">
      <c r="D105" s="3" t="s">
        <v>592</v>
      </c>
      <c r="E105">
        <v>3</v>
      </c>
    </row>
    <row r="106" spans="4:5" x14ac:dyDescent="0.25">
      <c r="D106" s="3" t="s">
        <v>573</v>
      </c>
      <c r="E106">
        <v>3</v>
      </c>
    </row>
    <row r="107" spans="4:5" x14ac:dyDescent="0.25">
      <c r="D107" s="3" t="s">
        <v>261</v>
      </c>
      <c r="E107">
        <v>3</v>
      </c>
    </row>
    <row r="108" spans="4:5" x14ac:dyDescent="0.25">
      <c r="D108" s="3" t="s">
        <v>608</v>
      </c>
      <c r="E108">
        <v>3</v>
      </c>
    </row>
    <row r="109" spans="4:5" x14ac:dyDescent="0.25">
      <c r="D109" s="3" t="s">
        <v>646</v>
      </c>
      <c r="E109">
        <v>2</v>
      </c>
    </row>
    <row r="110" spans="4:5" x14ac:dyDescent="0.25">
      <c r="D110" s="3" t="s">
        <v>601</v>
      </c>
      <c r="E110">
        <v>2</v>
      </c>
    </row>
    <row r="111" spans="4:5" x14ac:dyDescent="0.25">
      <c r="D111" s="3" t="s">
        <v>266</v>
      </c>
      <c r="E111">
        <v>2</v>
      </c>
    </row>
    <row r="112" spans="4:5" x14ac:dyDescent="0.25">
      <c r="D112" s="3" t="s">
        <v>528</v>
      </c>
      <c r="E112">
        <v>2</v>
      </c>
    </row>
    <row r="113" spans="4:5" x14ac:dyDescent="0.25">
      <c r="D113" s="3" t="s">
        <v>622</v>
      </c>
      <c r="E113">
        <v>2</v>
      </c>
    </row>
    <row r="114" spans="4:5" x14ac:dyDescent="0.25">
      <c r="D114" s="3" t="s">
        <v>620</v>
      </c>
      <c r="E114">
        <v>2</v>
      </c>
    </row>
    <row r="115" spans="4:5" x14ac:dyDescent="0.25">
      <c r="D115" s="3" t="s">
        <v>584</v>
      </c>
      <c r="E115">
        <v>2</v>
      </c>
    </row>
    <row r="116" spans="4:5" x14ac:dyDescent="0.25">
      <c r="D116" s="3" t="s">
        <v>739</v>
      </c>
      <c r="E116">
        <v>2</v>
      </c>
    </row>
    <row r="117" spans="4:5" x14ac:dyDescent="0.25">
      <c r="D117" s="3" t="s">
        <v>598</v>
      </c>
      <c r="E117">
        <v>2</v>
      </c>
    </row>
    <row r="118" spans="4:5" x14ac:dyDescent="0.25">
      <c r="D118" s="3" t="s">
        <v>588</v>
      </c>
      <c r="E118">
        <v>2</v>
      </c>
    </row>
    <row r="119" spans="4:5" x14ac:dyDescent="0.25">
      <c r="D119" s="3" t="s">
        <v>614</v>
      </c>
      <c r="E119">
        <v>2</v>
      </c>
    </row>
    <row r="120" spans="4:5" x14ac:dyDescent="0.25">
      <c r="D120" s="3" t="s">
        <v>534</v>
      </c>
      <c r="E120">
        <v>2</v>
      </c>
    </row>
    <row r="121" spans="4:5" x14ac:dyDescent="0.25">
      <c r="D121" s="3" t="s">
        <v>596</v>
      </c>
      <c r="E121">
        <v>2</v>
      </c>
    </row>
    <row r="122" spans="4:5" x14ac:dyDescent="0.25">
      <c r="D122" s="3" t="s">
        <v>576</v>
      </c>
      <c r="E122">
        <v>2</v>
      </c>
    </row>
    <row r="123" spans="4:5" x14ac:dyDescent="0.25">
      <c r="D123" s="3" t="s">
        <v>581</v>
      </c>
      <c r="E123">
        <v>2</v>
      </c>
    </row>
    <row r="124" spans="4:5" x14ac:dyDescent="0.25">
      <c r="D124" s="3" t="s">
        <v>610</v>
      </c>
      <c r="E124">
        <v>2</v>
      </c>
    </row>
    <row r="125" spans="4:5" x14ac:dyDescent="0.25">
      <c r="D125" s="3" t="s">
        <v>585</v>
      </c>
      <c r="E125">
        <v>2</v>
      </c>
    </row>
    <row r="126" spans="4:5" x14ac:dyDescent="0.25">
      <c r="D126" s="3" t="s">
        <v>618</v>
      </c>
      <c r="E126">
        <v>2</v>
      </c>
    </row>
    <row r="127" spans="4:5" x14ac:dyDescent="0.25">
      <c r="D127" s="3" t="s">
        <v>603</v>
      </c>
      <c r="E127">
        <v>2</v>
      </c>
    </row>
    <row r="128" spans="4:5" x14ac:dyDescent="0.25">
      <c r="D128" s="3" t="s">
        <v>648</v>
      </c>
      <c r="E128">
        <v>1</v>
      </c>
    </row>
    <row r="129" spans="4:5" x14ac:dyDescent="0.25">
      <c r="D129" s="3" t="s">
        <v>565</v>
      </c>
      <c r="E129">
        <v>1</v>
      </c>
    </row>
    <row r="130" spans="4:5" x14ac:dyDescent="0.25">
      <c r="D130" s="3" t="s">
        <v>621</v>
      </c>
      <c r="E130">
        <v>1</v>
      </c>
    </row>
    <row r="131" spans="4:5" x14ac:dyDescent="0.25">
      <c r="D131" s="3" t="s">
        <v>627</v>
      </c>
      <c r="E131">
        <v>1</v>
      </c>
    </row>
    <row r="132" spans="4:5" x14ac:dyDescent="0.25">
      <c r="D132" s="3" t="s">
        <v>626</v>
      </c>
      <c r="E132">
        <v>1</v>
      </c>
    </row>
    <row r="133" spans="4:5" x14ac:dyDescent="0.25">
      <c r="D133" s="3" t="s">
        <v>579</v>
      </c>
      <c r="E133">
        <v>1</v>
      </c>
    </row>
    <row r="134" spans="4:5" x14ac:dyDescent="0.25">
      <c r="D134" s="3" t="s">
        <v>560</v>
      </c>
      <c r="E134">
        <v>1</v>
      </c>
    </row>
    <row r="135" spans="4:5" x14ac:dyDescent="0.25">
      <c r="D135" s="3" t="s">
        <v>602</v>
      </c>
      <c r="E135">
        <v>1</v>
      </c>
    </row>
    <row r="136" spans="4:5" x14ac:dyDescent="0.25">
      <c r="D136" s="3" t="s">
        <v>630</v>
      </c>
      <c r="E136">
        <v>1</v>
      </c>
    </row>
    <row r="137" spans="4:5" x14ac:dyDescent="0.25">
      <c r="D137" s="3" t="s">
        <v>628</v>
      </c>
      <c r="E137">
        <v>1</v>
      </c>
    </row>
    <row r="138" spans="4:5" x14ac:dyDescent="0.25">
      <c r="D138" s="3" t="s">
        <v>605</v>
      </c>
      <c r="E138">
        <v>1</v>
      </c>
    </row>
    <row r="139" spans="4:5" x14ac:dyDescent="0.25">
      <c r="D139" s="3" t="s">
        <v>513</v>
      </c>
      <c r="E139">
        <v>1</v>
      </c>
    </row>
    <row r="140" spans="4:5" x14ac:dyDescent="0.25">
      <c r="D140" s="3" t="s">
        <v>624</v>
      </c>
      <c r="E140">
        <v>1</v>
      </c>
    </row>
    <row r="141" spans="4:5" x14ac:dyDescent="0.25">
      <c r="D141" s="3" t="s">
        <v>599</v>
      </c>
      <c r="E141">
        <v>1</v>
      </c>
    </row>
    <row r="142" spans="4:5" x14ac:dyDescent="0.25">
      <c r="D142" s="3" t="s">
        <v>647</v>
      </c>
      <c r="E142">
        <v>1</v>
      </c>
    </row>
    <row r="143" spans="4:5" x14ac:dyDescent="0.25">
      <c r="D143" s="3" t="s">
        <v>514</v>
      </c>
      <c r="E143">
        <v>1</v>
      </c>
    </row>
    <row r="144" spans="4:5" x14ac:dyDescent="0.25">
      <c r="D144" s="3" t="s">
        <v>737</v>
      </c>
      <c r="E144">
        <v>1</v>
      </c>
    </row>
    <row r="145" spans="4:5" x14ac:dyDescent="0.25">
      <c r="D145" s="3" t="s">
        <v>611</v>
      </c>
      <c r="E145">
        <v>1</v>
      </c>
    </row>
    <row r="146" spans="4:5" x14ac:dyDescent="0.25">
      <c r="D146" s="3" t="s">
        <v>526</v>
      </c>
      <c r="E146">
        <v>1</v>
      </c>
    </row>
    <row r="147" spans="4:5" x14ac:dyDescent="0.25">
      <c r="D147" s="3" t="s">
        <v>612</v>
      </c>
      <c r="E147">
        <v>1</v>
      </c>
    </row>
    <row r="148" spans="4:5" x14ac:dyDescent="0.25">
      <c r="D148" s="3" t="s">
        <v>629</v>
      </c>
      <c r="E148">
        <v>1</v>
      </c>
    </row>
    <row r="149" spans="4:5" x14ac:dyDescent="0.25">
      <c r="D149" s="3" t="s">
        <v>613</v>
      </c>
      <c r="E149">
        <v>1</v>
      </c>
    </row>
    <row r="150" spans="4:5" x14ac:dyDescent="0.25">
      <c r="D150" s="3" t="s">
        <v>527</v>
      </c>
      <c r="E150">
        <v>1</v>
      </c>
    </row>
  </sheetData>
  <pageMargins left="0.7" right="0.7" top="0.75" bottom="0.75" header="0.3" footer="0.3"/>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8AEA-F808-4060-907D-5F60B5B5227B}">
  <dimension ref="A1:K1231"/>
  <sheetViews>
    <sheetView workbookViewId="0">
      <selection activeCell="E8" sqref="E8"/>
    </sheetView>
  </sheetViews>
  <sheetFormatPr baseColWidth="10" defaultRowHeight="15" x14ac:dyDescent="0.25"/>
  <cols>
    <col min="1" max="1" width="52.85546875" customWidth="1"/>
    <col min="2" max="2" width="30" customWidth="1"/>
    <col min="3" max="3" width="57" customWidth="1"/>
    <col min="4" max="4" width="10.85546875" customWidth="1"/>
    <col min="6" max="6" width="19.42578125" customWidth="1"/>
    <col min="7" max="7" width="29" customWidth="1"/>
    <col min="8" max="8" width="12.85546875" style="77" bestFit="1" customWidth="1"/>
    <col min="11" max="11" width="12.85546875" bestFit="1" customWidth="1"/>
  </cols>
  <sheetData>
    <row r="1" spans="1:11" x14ac:dyDescent="0.25">
      <c r="A1" t="s">
        <v>94</v>
      </c>
      <c r="B1" t="s">
        <v>63</v>
      </c>
      <c r="C1" t="s">
        <v>160</v>
      </c>
      <c r="D1" t="s">
        <v>95</v>
      </c>
      <c r="E1" t="s">
        <v>64</v>
      </c>
      <c r="F1" t="s">
        <v>96</v>
      </c>
      <c r="G1" t="s">
        <v>65</v>
      </c>
      <c r="H1" s="77" t="s">
        <v>270</v>
      </c>
      <c r="K1">
        <f>60*60*24</f>
        <v>86400</v>
      </c>
    </row>
    <row r="2" spans="1:11" x14ac:dyDescent="0.25">
      <c r="A2" t="s">
        <v>556</v>
      </c>
      <c r="B2" t="s">
        <v>66</v>
      </c>
      <c r="C2" t="s">
        <v>162</v>
      </c>
      <c r="D2">
        <v>9865</v>
      </c>
      <c r="E2">
        <v>1916</v>
      </c>
      <c r="F2">
        <v>5.1487473903966601</v>
      </c>
      <c r="G2">
        <v>182.70720250521921</v>
      </c>
      <c r="H2" s="77">
        <f>analytics260324[[#This Row],[Tiempo de interacción medio]]/$K$1</f>
        <v>2.1146666956622594E-3</v>
      </c>
    </row>
    <row r="3" spans="1:11" x14ac:dyDescent="0.25">
      <c r="A3" t="s">
        <v>97</v>
      </c>
      <c r="B3" t="s">
        <v>66</v>
      </c>
      <c r="C3" t="s">
        <v>179</v>
      </c>
      <c r="D3">
        <v>6601</v>
      </c>
      <c r="E3">
        <v>1521</v>
      </c>
      <c r="F3">
        <v>4.3399079552925706</v>
      </c>
      <c r="G3">
        <v>44.635765943458253</v>
      </c>
      <c r="H3" s="77">
        <f>analytics260324[[#This Row],[Tiempo de interacción medio]]/$K$1</f>
        <v>5.1661766138261862E-4</v>
      </c>
      <c r="K3" t="s">
        <v>271</v>
      </c>
    </row>
    <row r="4" spans="1:11" x14ac:dyDescent="0.25">
      <c r="A4" t="s">
        <v>98</v>
      </c>
      <c r="B4" t="s">
        <v>66</v>
      </c>
      <c r="C4" t="s">
        <v>156</v>
      </c>
      <c r="D4">
        <v>4053</v>
      </c>
      <c r="E4">
        <v>1836</v>
      </c>
      <c r="F4">
        <v>2.2075163398692812</v>
      </c>
      <c r="G4">
        <v>69.063180827886711</v>
      </c>
      <c r="H4" s="77">
        <f>analytics260324[[#This Row],[Tiempo de interacción medio]]/$K$1</f>
        <v>7.9934237069313329E-4</v>
      </c>
      <c r="K4" s="77">
        <f>AVERAGE(analytics260324[Tiempo medio en minutos])</f>
        <v>1.0683263904489328E-3</v>
      </c>
    </row>
    <row r="5" spans="1:11" x14ac:dyDescent="0.25">
      <c r="A5" t="s">
        <v>99</v>
      </c>
      <c r="B5" t="s">
        <v>66</v>
      </c>
      <c r="C5" t="s">
        <v>179</v>
      </c>
      <c r="D5">
        <v>2279</v>
      </c>
      <c r="E5">
        <v>210</v>
      </c>
      <c r="F5">
        <v>10.852380952380953</v>
      </c>
      <c r="G5">
        <v>367.51904761904763</v>
      </c>
      <c r="H5" s="77">
        <f>analytics260324[[#This Row],[Tiempo de interacción medio]]/$K$1</f>
        <v>4.2536926807760144E-3</v>
      </c>
    </row>
    <row r="6" spans="1:11" x14ac:dyDescent="0.25">
      <c r="A6" t="s">
        <v>109</v>
      </c>
      <c r="B6" t="s">
        <v>66</v>
      </c>
      <c r="C6" t="s">
        <v>180</v>
      </c>
      <c r="D6">
        <v>1650</v>
      </c>
      <c r="E6">
        <v>233</v>
      </c>
      <c r="F6">
        <v>7.0815450643776821</v>
      </c>
      <c r="G6">
        <v>267.53218884120173</v>
      </c>
      <c r="H6" s="77">
        <f>analytics260324[[#This Row],[Tiempo de interacción medio]]/$K$1</f>
        <v>3.0964373708472423E-3</v>
      </c>
    </row>
    <row r="7" spans="1:11" x14ac:dyDescent="0.25">
      <c r="A7" t="s">
        <v>104</v>
      </c>
      <c r="B7" t="s">
        <v>66</v>
      </c>
      <c r="C7" t="s">
        <v>180</v>
      </c>
      <c r="D7">
        <v>1474</v>
      </c>
      <c r="E7">
        <v>326</v>
      </c>
      <c r="F7">
        <v>4.5214723926380369</v>
      </c>
      <c r="G7">
        <v>28.963190184049079</v>
      </c>
      <c r="H7" s="77">
        <f>analytics260324[[#This Row],[Tiempo de interacción medio]]/$K$1</f>
        <v>3.3522210861167915E-4</v>
      </c>
    </row>
    <row r="8" spans="1:11" x14ac:dyDescent="0.25">
      <c r="A8" t="s">
        <v>100</v>
      </c>
      <c r="B8" t="s">
        <v>66</v>
      </c>
      <c r="C8" t="s">
        <v>163</v>
      </c>
      <c r="D8">
        <v>1461</v>
      </c>
      <c r="E8">
        <v>673</v>
      </c>
      <c r="F8">
        <v>2.1708766716196135</v>
      </c>
      <c r="G8">
        <v>154.81277860326895</v>
      </c>
      <c r="H8" s="77">
        <f>analytics260324[[#This Row],[Tiempo de interacción medio]]/$K$1</f>
        <v>1.7918145671674648E-3</v>
      </c>
    </row>
    <row r="9" spans="1:11" x14ac:dyDescent="0.25">
      <c r="A9" t="s">
        <v>557</v>
      </c>
      <c r="B9" t="s">
        <v>66</v>
      </c>
      <c r="C9" t="s">
        <v>162</v>
      </c>
      <c r="D9">
        <v>1339</v>
      </c>
      <c r="E9">
        <v>43</v>
      </c>
      <c r="F9">
        <v>31.13953488372093</v>
      </c>
      <c r="G9">
        <v>542.72093023255809</v>
      </c>
      <c r="H9" s="77">
        <f>analytics260324[[#This Row],[Tiempo de interacción medio]]/$K$1</f>
        <v>6.281492248062015E-3</v>
      </c>
    </row>
    <row r="10" spans="1:11" x14ac:dyDescent="0.25">
      <c r="A10" t="s">
        <v>101</v>
      </c>
      <c r="B10" t="s">
        <v>66</v>
      </c>
      <c r="C10" t="s">
        <v>158</v>
      </c>
      <c r="D10">
        <v>1198</v>
      </c>
      <c r="E10">
        <v>533</v>
      </c>
      <c r="F10">
        <v>2.24765478424015</v>
      </c>
      <c r="G10">
        <v>39.095684803001873</v>
      </c>
      <c r="H10" s="77">
        <f>analytics260324[[#This Row],[Tiempo de interacción medio]]/$K$1</f>
        <v>4.5249635188659575E-4</v>
      </c>
    </row>
    <row r="11" spans="1:11" x14ac:dyDescent="0.25">
      <c r="A11" t="s">
        <v>107</v>
      </c>
      <c r="B11" t="s">
        <v>66</v>
      </c>
      <c r="C11" t="s">
        <v>162</v>
      </c>
      <c r="D11">
        <v>1193</v>
      </c>
      <c r="E11">
        <v>572</v>
      </c>
      <c r="F11">
        <v>2.0856643356643358</v>
      </c>
      <c r="G11">
        <v>46.384615384615387</v>
      </c>
      <c r="H11" s="77">
        <f>analytics260324[[#This Row],[Tiempo de interacción medio]]/$K$1</f>
        <v>5.3685897435897434E-4</v>
      </c>
    </row>
    <row r="12" spans="1:11" x14ac:dyDescent="0.25">
      <c r="A12" t="s">
        <v>103</v>
      </c>
      <c r="B12" t="s">
        <v>66</v>
      </c>
      <c r="C12" t="s">
        <v>162</v>
      </c>
      <c r="D12">
        <v>1148</v>
      </c>
      <c r="E12">
        <v>523</v>
      </c>
      <c r="F12">
        <v>2.1950286806883366</v>
      </c>
      <c r="G12">
        <v>72.617590822179736</v>
      </c>
      <c r="H12" s="77">
        <f>analytics260324[[#This Row],[Tiempo de interacción medio]]/$K$1</f>
        <v>8.4048137525670995E-4</v>
      </c>
    </row>
    <row r="13" spans="1:11" x14ac:dyDescent="0.25">
      <c r="A13" t="s">
        <v>556</v>
      </c>
      <c r="B13" t="s">
        <v>67</v>
      </c>
      <c r="C13" t="s">
        <v>162</v>
      </c>
      <c r="D13">
        <v>1142</v>
      </c>
      <c r="E13">
        <v>273</v>
      </c>
      <c r="F13">
        <v>4.1831501831501834</v>
      </c>
      <c r="G13">
        <v>122.25641025641026</v>
      </c>
      <c r="H13" s="77">
        <f>analytics260324[[#This Row],[Tiempo de interacción medio]]/$K$1</f>
        <v>1.4150047483380817E-3</v>
      </c>
    </row>
    <row r="14" spans="1:11" x14ac:dyDescent="0.25">
      <c r="A14" t="s">
        <v>110</v>
      </c>
      <c r="B14" t="s">
        <v>66</v>
      </c>
      <c r="C14" t="s">
        <v>162</v>
      </c>
      <c r="D14">
        <v>1065</v>
      </c>
      <c r="E14">
        <v>431</v>
      </c>
      <c r="F14">
        <v>2.4709976798143853</v>
      </c>
      <c r="G14">
        <v>112.17633410672853</v>
      </c>
      <c r="H14" s="77">
        <f>analytics260324[[#This Row],[Tiempo de interacción medio]]/$K$1</f>
        <v>1.298337200309358E-3</v>
      </c>
    </row>
    <row r="15" spans="1:11" x14ac:dyDescent="0.25">
      <c r="A15" t="s">
        <v>108</v>
      </c>
      <c r="B15" t="s">
        <v>66</v>
      </c>
      <c r="C15" t="s">
        <v>159</v>
      </c>
      <c r="D15">
        <v>1032</v>
      </c>
      <c r="E15">
        <v>423</v>
      </c>
      <c r="F15">
        <v>2.4397163120567376</v>
      </c>
      <c r="G15">
        <v>48.186761229314421</v>
      </c>
      <c r="H15" s="77">
        <f>analytics260324[[#This Row],[Tiempo de interacción medio]]/$K$1</f>
        <v>5.5771714385780577E-4</v>
      </c>
    </row>
    <row r="16" spans="1:11" x14ac:dyDescent="0.25">
      <c r="A16" t="s">
        <v>105</v>
      </c>
      <c r="B16" t="s">
        <v>66</v>
      </c>
      <c r="C16" t="s">
        <v>157</v>
      </c>
      <c r="D16">
        <v>977</v>
      </c>
      <c r="E16">
        <v>524</v>
      </c>
      <c r="F16">
        <v>1.8645038167938932</v>
      </c>
      <c r="G16">
        <v>46.125954198473281</v>
      </c>
      <c r="H16" s="77">
        <f>analytics260324[[#This Row],[Tiempo de interacción medio]]/$K$1</f>
        <v>5.3386521063047781E-4</v>
      </c>
    </row>
    <row r="17" spans="1:8" x14ac:dyDescent="0.25">
      <c r="A17" t="s">
        <v>102</v>
      </c>
      <c r="B17" t="s">
        <v>66</v>
      </c>
      <c r="C17" t="s">
        <v>165</v>
      </c>
      <c r="D17">
        <v>943</v>
      </c>
      <c r="E17">
        <v>617</v>
      </c>
      <c r="F17">
        <v>1.5283630470016207</v>
      </c>
      <c r="G17">
        <v>4.5364667747163692</v>
      </c>
      <c r="H17" s="77">
        <f>analytics260324[[#This Row],[Tiempo de interacción medio]]/$K$1</f>
        <v>5.2505402485143161E-5</v>
      </c>
    </row>
    <row r="18" spans="1:8" x14ac:dyDescent="0.25">
      <c r="A18" t="s">
        <v>106</v>
      </c>
      <c r="B18" t="s">
        <v>66</v>
      </c>
      <c r="C18" t="s">
        <v>165</v>
      </c>
      <c r="D18">
        <v>870</v>
      </c>
      <c r="E18">
        <v>526</v>
      </c>
      <c r="F18">
        <v>1.6539923954372624</v>
      </c>
      <c r="G18">
        <v>114.79657794676807</v>
      </c>
      <c r="H18" s="77">
        <f>analytics260324[[#This Row],[Tiempo de interacción medio]]/$K$1</f>
        <v>1.3286640966061118E-3</v>
      </c>
    </row>
    <row r="19" spans="1:8" x14ac:dyDescent="0.25">
      <c r="A19" t="s">
        <v>111</v>
      </c>
      <c r="B19" t="s">
        <v>66</v>
      </c>
      <c r="C19" t="s">
        <v>162</v>
      </c>
      <c r="D19">
        <v>781</v>
      </c>
      <c r="E19">
        <v>374</v>
      </c>
      <c r="F19">
        <v>2.0882352941176472</v>
      </c>
      <c r="G19">
        <v>67.219251336898395</v>
      </c>
      <c r="H19" s="77">
        <f>analytics260324[[#This Row],[Tiempo de interacción medio]]/$K$1</f>
        <v>7.780005941770648E-4</v>
      </c>
    </row>
    <row r="20" spans="1:8" x14ac:dyDescent="0.25">
      <c r="A20" t="s">
        <v>112</v>
      </c>
      <c r="B20" t="s">
        <v>66</v>
      </c>
      <c r="C20" t="s">
        <v>162</v>
      </c>
      <c r="D20">
        <v>660</v>
      </c>
      <c r="E20">
        <v>223</v>
      </c>
      <c r="F20">
        <v>2.9596412556053813</v>
      </c>
      <c r="G20">
        <v>126.50224215246637</v>
      </c>
      <c r="H20" s="77">
        <f>analytics260324[[#This Row],[Tiempo de interacción medio]]/$K$1</f>
        <v>1.4641463212091014E-3</v>
      </c>
    </row>
    <row r="21" spans="1:8" x14ac:dyDescent="0.25">
      <c r="A21" t="s">
        <v>98</v>
      </c>
      <c r="B21" t="s">
        <v>67</v>
      </c>
      <c r="C21" t="s">
        <v>156</v>
      </c>
      <c r="D21">
        <v>577</v>
      </c>
      <c r="E21">
        <v>321</v>
      </c>
      <c r="F21">
        <v>1.7975077881619939</v>
      </c>
      <c r="G21">
        <v>50.214953271028037</v>
      </c>
      <c r="H21" s="77">
        <f>analytics260324[[#This Row],[Tiempo de interacción medio]]/$K$1</f>
        <v>5.8119158878504676E-4</v>
      </c>
    </row>
    <row r="22" spans="1:8" x14ac:dyDescent="0.25">
      <c r="A22" t="s">
        <v>117</v>
      </c>
      <c r="B22" t="s">
        <v>66</v>
      </c>
      <c r="C22" t="s">
        <v>180</v>
      </c>
      <c r="D22">
        <v>557</v>
      </c>
      <c r="E22">
        <v>142</v>
      </c>
      <c r="F22">
        <v>3.9225352112676055</v>
      </c>
      <c r="G22">
        <v>50.95774647887324</v>
      </c>
      <c r="H22" s="77">
        <f>analytics260324[[#This Row],[Tiempo de interacción medio]]/$K$1</f>
        <v>5.8978873239436624E-4</v>
      </c>
    </row>
    <row r="23" spans="1:8" x14ac:dyDescent="0.25">
      <c r="A23" t="s">
        <v>113</v>
      </c>
      <c r="B23" t="s">
        <v>66</v>
      </c>
      <c r="C23" t="s">
        <v>162</v>
      </c>
      <c r="D23">
        <v>526</v>
      </c>
      <c r="E23">
        <v>311</v>
      </c>
      <c r="F23">
        <v>1.6913183279742765</v>
      </c>
      <c r="G23">
        <v>60.774919614147912</v>
      </c>
      <c r="H23" s="77">
        <f>analytics260324[[#This Row],[Tiempo de interacción medio]]/$K$1</f>
        <v>7.0341342146004531E-4</v>
      </c>
    </row>
    <row r="24" spans="1:8" x14ac:dyDescent="0.25">
      <c r="A24" t="s">
        <v>97</v>
      </c>
      <c r="B24" t="s">
        <v>67</v>
      </c>
      <c r="C24" t="s">
        <v>179</v>
      </c>
      <c r="D24">
        <v>514</v>
      </c>
      <c r="E24">
        <v>226</v>
      </c>
      <c r="F24">
        <v>2.2743362831858409</v>
      </c>
      <c r="G24">
        <v>27.092920353982301</v>
      </c>
      <c r="H24" s="77">
        <f>analytics260324[[#This Row],[Tiempo de interacción medio]]/$K$1</f>
        <v>3.1357546705998034E-4</v>
      </c>
    </row>
    <row r="25" spans="1:8" x14ac:dyDescent="0.25">
      <c r="A25" t="s">
        <v>115</v>
      </c>
      <c r="B25" t="s">
        <v>66</v>
      </c>
      <c r="C25" t="s">
        <v>162</v>
      </c>
      <c r="D25">
        <v>422</v>
      </c>
      <c r="E25">
        <v>209</v>
      </c>
      <c r="F25">
        <v>2.0191387559808613</v>
      </c>
      <c r="G25">
        <v>64.535885167464116</v>
      </c>
      <c r="H25" s="77">
        <f>analytics260324[[#This Row],[Tiempo de interacción medio]]/$K$1</f>
        <v>7.46943115364168E-4</v>
      </c>
    </row>
    <row r="26" spans="1:8" x14ac:dyDescent="0.25">
      <c r="A26" t="s">
        <v>556</v>
      </c>
      <c r="B26" t="s">
        <v>68</v>
      </c>
      <c r="C26" t="s">
        <v>162</v>
      </c>
      <c r="D26">
        <v>421</v>
      </c>
      <c r="E26">
        <v>172</v>
      </c>
      <c r="F26">
        <v>2.4476744186046511</v>
      </c>
      <c r="G26">
        <v>68.447674418604649</v>
      </c>
      <c r="H26" s="77">
        <f>analytics260324[[#This Row],[Tiempo de interacción medio]]/$K$1</f>
        <v>7.922184539190353E-4</v>
      </c>
    </row>
    <row r="27" spans="1:8" x14ac:dyDescent="0.25">
      <c r="A27" t="s">
        <v>556</v>
      </c>
      <c r="B27" t="s">
        <v>70</v>
      </c>
      <c r="C27" t="s">
        <v>162</v>
      </c>
      <c r="D27">
        <v>420</v>
      </c>
      <c r="E27">
        <v>90</v>
      </c>
      <c r="F27">
        <v>4.666666666666667</v>
      </c>
      <c r="G27">
        <v>143.52222222222221</v>
      </c>
      <c r="H27" s="77">
        <f>analytics260324[[#This Row],[Tiempo de interacción medio]]/$K$1</f>
        <v>1.66113683127572E-3</v>
      </c>
    </row>
    <row r="28" spans="1:8" x14ac:dyDescent="0.25">
      <c r="A28" t="s">
        <v>122</v>
      </c>
      <c r="B28" t="s">
        <v>66</v>
      </c>
      <c r="C28" t="s">
        <v>180</v>
      </c>
      <c r="D28">
        <v>367</v>
      </c>
      <c r="E28">
        <v>122</v>
      </c>
      <c r="F28">
        <v>3.0081967213114753</v>
      </c>
      <c r="G28">
        <v>42.606557377049178</v>
      </c>
      <c r="H28" s="77">
        <f>analytics260324[[#This Row],[Tiempo de interacción medio]]/$K$1</f>
        <v>4.9313145112325437E-4</v>
      </c>
    </row>
    <row r="29" spans="1:8" x14ac:dyDescent="0.25">
      <c r="A29" t="s">
        <v>181</v>
      </c>
      <c r="B29" t="s">
        <v>66</v>
      </c>
      <c r="C29" t="s">
        <v>180</v>
      </c>
      <c r="D29">
        <v>364</v>
      </c>
      <c r="E29">
        <v>18</v>
      </c>
      <c r="F29">
        <v>20.222222222222221</v>
      </c>
      <c r="G29">
        <v>396</v>
      </c>
      <c r="H29" s="77">
        <f>analytics260324[[#This Row],[Tiempo de interacción medio]]/$K$1</f>
        <v>4.5833333333333334E-3</v>
      </c>
    </row>
    <row r="30" spans="1:8" x14ac:dyDescent="0.25">
      <c r="A30" t="s">
        <v>116</v>
      </c>
      <c r="B30" t="s">
        <v>66</v>
      </c>
      <c r="C30" t="s">
        <v>162</v>
      </c>
      <c r="D30">
        <v>351</v>
      </c>
      <c r="E30">
        <v>153</v>
      </c>
      <c r="F30">
        <v>2.2941176470588234</v>
      </c>
      <c r="G30">
        <v>65.66013071895425</v>
      </c>
      <c r="H30" s="77">
        <f>analytics260324[[#This Row],[Tiempo de interacción medio]]/$K$1</f>
        <v>7.5995521665456309E-4</v>
      </c>
    </row>
    <row r="31" spans="1:8" x14ac:dyDescent="0.25">
      <c r="A31" t="s">
        <v>127</v>
      </c>
      <c r="B31" t="s">
        <v>66</v>
      </c>
      <c r="C31" t="s">
        <v>162</v>
      </c>
      <c r="D31">
        <v>349</v>
      </c>
      <c r="E31">
        <v>132</v>
      </c>
      <c r="F31">
        <v>2.643939393939394</v>
      </c>
      <c r="G31">
        <v>128.81818181818181</v>
      </c>
      <c r="H31" s="77">
        <f>analytics260324[[#This Row],[Tiempo de interacción medio]]/$K$1</f>
        <v>1.4909511784511784E-3</v>
      </c>
    </row>
    <row r="32" spans="1:8" x14ac:dyDescent="0.25">
      <c r="A32" t="s">
        <v>109</v>
      </c>
      <c r="B32" t="s">
        <v>67</v>
      </c>
      <c r="C32" t="s">
        <v>180</v>
      </c>
      <c r="D32">
        <v>346</v>
      </c>
      <c r="E32">
        <v>57</v>
      </c>
      <c r="F32">
        <v>6.0701754385964914</v>
      </c>
      <c r="G32">
        <v>251.38596491228071</v>
      </c>
      <c r="H32" s="77">
        <f>analytics260324[[#This Row],[Tiempo de interacción medio]]/$K$1</f>
        <v>2.909559779077323E-3</v>
      </c>
    </row>
    <row r="33" spans="1:8" x14ac:dyDescent="0.25">
      <c r="A33" t="s">
        <v>118</v>
      </c>
      <c r="B33" t="s">
        <v>66</v>
      </c>
      <c r="C33" t="s">
        <v>162</v>
      </c>
      <c r="D33">
        <v>331</v>
      </c>
      <c r="E33">
        <v>209</v>
      </c>
      <c r="F33">
        <v>1.5837320574162679</v>
      </c>
      <c r="G33">
        <v>69.15789473684211</v>
      </c>
      <c r="H33" s="77">
        <f>analytics260324[[#This Row],[Tiempo de interacción medio]]/$K$1</f>
        <v>8.0043859649122815E-4</v>
      </c>
    </row>
    <row r="34" spans="1:8" x14ac:dyDescent="0.25">
      <c r="A34" t="s">
        <v>120</v>
      </c>
      <c r="B34" t="s">
        <v>66</v>
      </c>
      <c r="C34" t="s">
        <v>162</v>
      </c>
      <c r="D34">
        <v>315</v>
      </c>
      <c r="E34">
        <v>159</v>
      </c>
      <c r="F34">
        <v>1.9811320754716981</v>
      </c>
      <c r="G34">
        <v>78.880503144654085</v>
      </c>
      <c r="H34" s="77">
        <f>analytics260324[[#This Row],[Tiempo de interacción medio]]/$K$1</f>
        <v>9.1296878639645935E-4</v>
      </c>
    </row>
    <row r="35" spans="1:8" x14ac:dyDescent="0.25">
      <c r="A35" t="s">
        <v>556</v>
      </c>
      <c r="B35" t="s">
        <v>71</v>
      </c>
      <c r="C35" t="s">
        <v>162</v>
      </c>
      <c r="D35">
        <v>310</v>
      </c>
      <c r="E35">
        <v>75</v>
      </c>
      <c r="F35">
        <v>4.1333333333333337</v>
      </c>
      <c r="G35">
        <v>162.32</v>
      </c>
      <c r="H35" s="77">
        <f>analytics260324[[#This Row],[Tiempo de interacción medio]]/$K$1</f>
        <v>1.8787037037037036E-3</v>
      </c>
    </row>
    <row r="36" spans="1:8" x14ac:dyDescent="0.25">
      <c r="A36" t="s">
        <v>97</v>
      </c>
      <c r="B36" t="s">
        <v>68</v>
      </c>
      <c r="C36" t="s">
        <v>179</v>
      </c>
      <c r="D36">
        <v>291</v>
      </c>
      <c r="E36">
        <v>172</v>
      </c>
      <c r="F36">
        <v>1.691860465116279</v>
      </c>
      <c r="G36">
        <v>15.534883720930232</v>
      </c>
      <c r="H36" s="77">
        <f>analytics260324[[#This Row],[Tiempo de interacción medio]]/$K$1</f>
        <v>1.7980189491817398E-4</v>
      </c>
    </row>
    <row r="37" spans="1:8" x14ac:dyDescent="0.25">
      <c r="A37" t="s">
        <v>104</v>
      </c>
      <c r="B37" t="s">
        <v>67</v>
      </c>
      <c r="C37" t="s">
        <v>180</v>
      </c>
      <c r="D37">
        <v>288</v>
      </c>
      <c r="E37">
        <v>64</v>
      </c>
      <c r="F37">
        <v>4.5</v>
      </c>
      <c r="G37">
        <v>27.390625</v>
      </c>
      <c r="H37" s="77">
        <f>analytics260324[[#This Row],[Tiempo de interacción medio]]/$K$1</f>
        <v>3.1702112268518521E-4</v>
      </c>
    </row>
    <row r="38" spans="1:8" x14ac:dyDescent="0.25">
      <c r="A38" t="s">
        <v>98</v>
      </c>
      <c r="B38" t="s">
        <v>68</v>
      </c>
      <c r="C38" t="s">
        <v>156</v>
      </c>
      <c r="D38">
        <v>271</v>
      </c>
      <c r="E38">
        <v>175</v>
      </c>
      <c r="F38">
        <v>1.5485714285714285</v>
      </c>
      <c r="G38">
        <v>37.131428571428572</v>
      </c>
      <c r="H38" s="77">
        <f>analytics260324[[#This Row],[Tiempo de interacción medio]]/$K$1</f>
        <v>4.2976190476190474E-4</v>
      </c>
    </row>
    <row r="39" spans="1:8" x14ac:dyDescent="0.25">
      <c r="A39" t="s">
        <v>110</v>
      </c>
      <c r="B39" t="s">
        <v>67</v>
      </c>
      <c r="C39" t="s">
        <v>162</v>
      </c>
      <c r="D39">
        <v>267</v>
      </c>
      <c r="E39">
        <v>91</v>
      </c>
      <c r="F39">
        <v>2.9340659340659339</v>
      </c>
      <c r="G39">
        <v>182.72527472527472</v>
      </c>
      <c r="H39" s="77">
        <f>analytics260324[[#This Row],[Tiempo de interacción medio]]/$K$1</f>
        <v>2.1148758648758649E-3</v>
      </c>
    </row>
    <row r="40" spans="1:8" x14ac:dyDescent="0.25">
      <c r="A40" t="s">
        <v>114</v>
      </c>
      <c r="B40" t="s">
        <v>66</v>
      </c>
      <c r="C40" t="s">
        <v>162</v>
      </c>
      <c r="D40">
        <v>265</v>
      </c>
      <c r="E40">
        <v>183</v>
      </c>
      <c r="F40">
        <v>1.4480874316939891</v>
      </c>
      <c r="G40">
        <v>45.038251366120221</v>
      </c>
      <c r="H40" s="77">
        <f>analytics260324[[#This Row],[Tiempo de interacción medio]]/$K$1</f>
        <v>5.2127605747824329E-4</v>
      </c>
    </row>
    <row r="41" spans="1:8" x14ac:dyDescent="0.25">
      <c r="A41" t="s">
        <v>97</v>
      </c>
      <c r="B41" t="s">
        <v>70</v>
      </c>
      <c r="C41" t="s">
        <v>179</v>
      </c>
      <c r="D41">
        <v>253</v>
      </c>
      <c r="E41">
        <v>82</v>
      </c>
      <c r="F41">
        <v>3.0853658536585367</v>
      </c>
      <c r="G41">
        <v>40.756097560975611</v>
      </c>
      <c r="H41" s="77">
        <f>analytics260324[[#This Row],[Tiempo de interacción medio]]/$K$1</f>
        <v>4.7171409214092144E-4</v>
      </c>
    </row>
    <row r="42" spans="1:8" x14ac:dyDescent="0.25">
      <c r="A42" t="s">
        <v>108</v>
      </c>
      <c r="B42" t="s">
        <v>67</v>
      </c>
      <c r="C42" t="s">
        <v>159</v>
      </c>
      <c r="D42">
        <v>252</v>
      </c>
      <c r="E42">
        <v>94</v>
      </c>
      <c r="F42">
        <v>2.6808510638297873</v>
      </c>
      <c r="G42">
        <v>67.489361702127653</v>
      </c>
      <c r="H42" s="77">
        <f>analytics260324[[#This Row],[Tiempo de interacción medio]]/$K$1</f>
        <v>7.8112687155240342E-4</v>
      </c>
    </row>
    <row r="43" spans="1:8" x14ac:dyDescent="0.25">
      <c r="A43" t="s">
        <v>253</v>
      </c>
      <c r="B43" t="s">
        <v>66</v>
      </c>
      <c r="C43" t="s">
        <v>162</v>
      </c>
      <c r="D43">
        <v>234</v>
      </c>
      <c r="E43">
        <v>3</v>
      </c>
      <c r="F43">
        <v>78</v>
      </c>
      <c r="G43">
        <v>281.66666666666669</v>
      </c>
      <c r="H43" s="77">
        <f>analytics260324[[#This Row],[Tiempo de interacción medio]]/$K$1</f>
        <v>3.2600308641975309E-3</v>
      </c>
    </row>
    <row r="44" spans="1:8" x14ac:dyDescent="0.25">
      <c r="A44" t="s">
        <v>109</v>
      </c>
      <c r="B44" t="s">
        <v>71</v>
      </c>
      <c r="C44" t="s">
        <v>180</v>
      </c>
      <c r="D44">
        <v>230</v>
      </c>
      <c r="E44">
        <v>16</v>
      </c>
      <c r="F44">
        <v>14.375</v>
      </c>
      <c r="G44">
        <v>335.8125</v>
      </c>
      <c r="H44" s="77">
        <f>analytics260324[[#This Row],[Tiempo de interacción medio]]/$K$1</f>
        <v>3.88671875E-3</v>
      </c>
    </row>
    <row r="45" spans="1:8" x14ac:dyDescent="0.25">
      <c r="A45" t="s">
        <v>556</v>
      </c>
      <c r="B45" t="s">
        <v>69</v>
      </c>
      <c r="C45" t="s">
        <v>162</v>
      </c>
      <c r="D45">
        <v>213</v>
      </c>
      <c r="E45">
        <v>83</v>
      </c>
      <c r="F45">
        <v>2.5662650602409638</v>
      </c>
      <c r="G45">
        <v>71.192771084337352</v>
      </c>
      <c r="H45" s="77">
        <f>analytics260324[[#This Row],[Tiempo de interacción medio]]/$K$1</f>
        <v>8.2399040606871937E-4</v>
      </c>
    </row>
    <row r="46" spans="1:8" x14ac:dyDescent="0.25">
      <c r="A46" t="s">
        <v>183</v>
      </c>
      <c r="B46" t="s">
        <v>66</v>
      </c>
      <c r="C46" t="s">
        <v>182</v>
      </c>
      <c r="D46">
        <v>211</v>
      </c>
      <c r="E46">
        <v>118</v>
      </c>
      <c r="F46">
        <v>1.7881355932203389</v>
      </c>
      <c r="G46">
        <v>68.347457627118644</v>
      </c>
      <c r="H46" s="77">
        <f>analytics260324[[#This Row],[Tiempo de interacción medio]]/$K$1</f>
        <v>7.9105853735091027E-4</v>
      </c>
    </row>
    <row r="47" spans="1:8" x14ac:dyDescent="0.25">
      <c r="A47" t="s">
        <v>121</v>
      </c>
      <c r="B47" t="s">
        <v>66</v>
      </c>
      <c r="C47" t="s">
        <v>162</v>
      </c>
      <c r="D47">
        <v>205</v>
      </c>
      <c r="E47">
        <v>121</v>
      </c>
      <c r="F47">
        <v>1.6942148760330578</v>
      </c>
      <c r="G47">
        <v>42.289256198347104</v>
      </c>
      <c r="H47" s="77">
        <f>analytics260324[[#This Row],[Tiempo de interacción medio]]/$K$1</f>
        <v>4.8945898377716554E-4</v>
      </c>
    </row>
    <row r="48" spans="1:8" x14ac:dyDescent="0.25">
      <c r="A48" t="s">
        <v>97</v>
      </c>
      <c r="B48" t="s">
        <v>69</v>
      </c>
      <c r="C48" t="s">
        <v>179</v>
      </c>
      <c r="D48">
        <v>189</v>
      </c>
      <c r="E48">
        <v>96</v>
      </c>
      <c r="F48">
        <v>1.96875</v>
      </c>
      <c r="G48">
        <v>22.770833333333332</v>
      </c>
      <c r="H48" s="77">
        <f>analytics260324[[#This Row],[Tiempo de interacción medio]]/$K$1</f>
        <v>2.6355131172839505E-4</v>
      </c>
    </row>
    <row r="49" spans="1:8" x14ac:dyDescent="0.25">
      <c r="A49" t="s">
        <v>138</v>
      </c>
      <c r="B49" t="s">
        <v>66</v>
      </c>
      <c r="C49" t="s">
        <v>162</v>
      </c>
      <c r="D49">
        <v>186</v>
      </c>
      <c r="E49">
        <v>82</v>
      </c>
      <c r="F49">
        <v>2.2682926829268291</v>
      </c>
      <c r="G49">
        <v>88.890243902439025</v>
      </c>
      <c r="H49" s="77">
        <f>analytics260324[[#This Row],[Tiempo de interacción medio]]/$K$1</f>
        <v>1.0288222673893405E-3</v>
      </c>
    </row>
    <row r="50" spans="1:8" x14ac:dyDescent="0.25">
      <c r="A50" t="s">
        <v>102</v>
      </c>
      <c r="B50" t="s">
        <v>67</v>
      </c>
      <c r="C50" t="s">
        <v>165</v>
      </c>
      <c r="D50">
        <v>166</v>
      </c>
      <c r="E50">
        <v>109</v>
      </c>
      <c r="F50">
        <v>1.5229357798165137</v>
      </c>
      <c r="G50">
        <v>6.4678899082568808</v>
      </c>
      <c r="H50" s="77">
        <f>analytics260324[[#This Row],[Tiempo de interacción medio]]/$K$1</f>
        <v>7.4859836901121303E-5</v>
      </c>
    </row>
    <row r="51" spans="1:8" x14ac:dyDescent="0.25">
      <c r="A51" t="s">
        <v>277</v>
      </c>
      <c r="B51" t="s">
        <v>66</v>
      </c>
      <c r="C51" t="s">
        <v>165</v>
      </c>
      <c r="D51">
        <v>165</v>
      </c>
      <c r="E51">
        <v>99</v>
      </c>
      <c r="F51">
        <v>1.6666666666666667</v>
      </c>
      <c r="G51">
        <v>89.62626262626263</v>
      </c>
      <c r="H51" s="77">
        <f>analytics260324[[#This Row],[Tiempo de interacción medio]]/$K$1</f>
        <v>1.0373410026187804E-3</v>
      </c>
    </row>
    <row r="52" spans="1:8" x14ac:dyDescent="0.25">
      <c r="A52" t="s">
        <v>131</v>
      </c>
      <c r="B52" t="s">
        <v>66</v>
      </c>
      <c r="C52" t="s">
        <v>162</v>
      </c>
      <c r="D52">
        <v>165</v>
      </c>
      <c r="E52">
        <v>54</v>
      </c>
      <c r="F52">
        <v>3.0555555555555554</v>
      </c>
      <c r="G52">
        <v>231.46296296296296</v>
      </c>
      <c r="H52" s="77">
        <f>analytics260324[[#This Row],[Tiempo de interacción medio]]/$K$1</f>
        <v>2.6789694787379974E-3</v>
      </c>
    </row>
    <row r="53" spans="1:8" x14ac:dyDescent="0.25">
      <c r="A53" t="s">
        <v>111</v>
      </c>
      <c r="B53" t="s">
        <v>67</v>
      </c>
      <c r="C53" t="s">
        <v>162</v>
      </c>
      <c r="D53">
        <v>160</v>
      </c>
      <c r="E53">
        <v>64</v>
      </c>
      <c r="F53">
        <v>2.5</v>
      </c>
      <c r="G53">
        <v>99.15625</v>
      </c>
      <c r="H53" s="77">
        <f>analytics260324[[#This Row],[Tiempo de interacción medio]]/$K$1</f>
        <v>1.1476417824074073E-3</v>
      </c>
    </row>
    <row r="54" spans="1:8" x14ac:dyDescent="0.25">
      <c r="A54" t="s">
        <v>101</v>
      </c>
      <c r="B54" t="s">
        <v>67</v>
      </c>
      <c r="C54" t="s">
        <v>158</v>
      </c>
      <c r="D54">
        <v>156</v>
      </c>
      <c r="E54">
        <v>74</v>
      </c>
      <c r="F54">
        <v>2.1081081081081079</v>
      </c>
      <c r="G54">
        <v>26.675675675675677</v>
      </c>
      <c r="H54" s="77">
        <f>analytics260324[[#This Row],[Tiempo de interacción medio]]/$K$1</f>
        <v>3.0874624624624625E-4</v>
      </c>
    </row>
    <row r="55" spans="1:8" x14ac:dyDescent="0.25">
      <c r="A55" t="s">
        <v>97</v>
      </c>
      <c r="B55" t="s">
        <v>71</v>
      </c>
      <c r="C55" t="s">
        <v>179</v>
      </c>
      <c r="D55">
        <v>154</v>
      </c>
      <c r="E55">
        <v>49</v>
      </c>
      <c r="F55">
        <v>3.1428571428571428</v>
      </c>
      <c r="G55">
        <v>60.95918367346939</v>
      </c>
      <c r="H55" s="77">
        <f>analytics260324[[#This Row],[Tiempo de interacción medio]]/$K$1</f>
        <v>7.0554610733182164E-4</v>
      </c>
    </row>
    <row r="56" spans="1:8" x14ac:dyDescent="0.25">
      <c r="A56" t="s">
        <v>98</v>
      </c>
      <c r="B56" t="s">
        <v>70</v>
      </c>
      <c r="C56" t="s">
        <v>156</v>
      </c>
      <c r="D56">
        <v>154</v>
      </c>
      <c r="E56">
        <v>80</v>
      </c>
      <c r="F56">
        <v>1.925</v>
      </c>
      <c r="G56">
        <v>79.849999999999994</v>
      </c>
      <c r="H56" s="77">
        <f>analytics260324[[#This Row],[Tiempo de interacción medio]]/$K$1</f>
        <v>9.2418981481481475E-4</v>
      </c>
    </row>
    <row r="57" spans="1:8" x14ac:dyDescent="0.25">
      <c r="A57" t="s">
        <v>119</v>
      </c>
      <c r="B57" t="s">
        <v>66</v>
      </c>
      <c r="C57" t="s">
        <v>162</v>
      </c>
      <c r="D57">
        <v>152</v>
      </c>
      <c r="E57">
        <v>70</v>
      </c>
      <c r="F57">
        <v>2.1714285714285713</v>
      </c>
      <c r="G57">
        <v>103.14285714285714</v>
      </c>
      <c r="H57" s="77">
        <f>analytics260324[[#This Row],[Tiempo de interacción medio]]/$K$1</f>
        <v>1.1937830687830688E-3</v>
      </c>
    </row>
    <row r="58" spans="1:8" x14ac:dyDescent="0.25">
      <c r="A58" t="s">
        <v>123</v>
      </c>
      <c r="B58" t="s">
        <v>66</v>
      </c>
      <c r="C58" t="s">
        <v>162</v>
      </c>
      <c r="D58">
        <v>151</v>
      </c>
      <c r="E58">
        <v>68</v>
      </c>
      <c r="F58">
        <v>2.2205882352941178</v>
      </c>
      <c r="G58">
        <v>124.80882352941177</v>
      </c>
      <c r="H58" s="77">
        <f>analytics260324[[#This Row],[Tiempo de interacción medio]]/$K$1</f>
        <v>1.444546568627451E-3</v>
      </c>
    </row>
    <row r="59" spans="1:8" x14ac:dyDescent="0.25">
      <c r="A59" t="s">
        <v>107</v>
      </c>
      <c r="B59" t="s">
        <v>67</v>
      </c>
      <c r="C59" t="s">
        <v>162</v>
      </c>
      <c r="D59">
        <v>149</v>
      </c>
      <c r="E59">
        <v>71</v>
      </c>
      <c r="F59">
        <v>2.0985915492957745</v>
      </c>
      <c r="G59">
        <v>45.83098591549296</v>
      </c>
      <c r="H59" s="77">
        <f>analytics260324[[#This Row],[Tiempo de interacción medio]]/$K$1</f>
        <v>5.3045122587376114E-4</v>
      </c>
    </row>
    <row r="60" spans="1:8" x14ac:dyDescent="0.25">
      <c r="A60" t="s">
        <v>128</v>
      </c>
      <c r="B60" t="s">
        <v>66</v>
      </c>
      <c r="C60" t="s">
        <v>180</v>
      </c>
      <c r="D60">
        <v>147</v>
      </c>
      <c r="E60">
        <v>82</v>
      </c>
      <c r="F60">
        <v>1.7926829268292683</v>
      </c>
      <c r="G60">
        <v>224.34146341463415</v>
      </c>
      <c r="H60" s="77">
        <f>analytics260324[[#This Row],[Tiempo de interacción medio]]/$K$1</f>
        <v>2.5965447154471543E-3</v>
      </c>
    </row>
    <row r="61" spans="1:8" x14ac:dyDescent="0.25">
      <c r="A61" t="s">
        <v>104</v>
      </c>
      <c r="B61" t="s">
        <v>70</v>
      </c>
      <c r="C61" t="s">
        <v>180</v>
      </c>
      <c r="D61">
        <v>145</v>
      </c>
      <c r="E61">
        <v>17</v>
      </c>
      <c r="F61">
        <v>8.5294117647058822</v>
      </c>
      <c r="G61">
        <v>31.176470588235293</v>
      </c>
      <c r="H61" s="77">
        <f>analytics260324[[#This Row],[Tiempo de interacción medio]]/$K$1</f>
        <v>3.6083877995642702E-4</v>
      </c>
    </row>
    <row r="62" spans="1:8" x14ac:dyDescent="0.25">
      <c r="A62" t="s">
        <v>98</v>
      </c>
      <c r="B62" t="s">
        <v>69</v>
      </c>
      <c r="C62" t="s">
        <v>156</v>
      </c>
      <c r="D62">
        <v>141</v>
      </c>
      <c r="E62">
        <v>93</v>
      </c>
      <c r="F62">
        <v>1.5161290322580645</v>
      </c>
      <c r="G62">
        <v>54.01075268817204</v>
      </c>
      <c r="H62" s="77">
        <f>analytics260324[[#This Row],[Tiempo de interacción medio]]/$K$1</f>
        <v>6.2512445240939859E-4</v>
      </c>
    </row>
    <row r="63" spans="1:8" x14ac:dyDescent="0.25">
      <c r="A63" t="s">
        <v>117</v>
      </c>
      <c r="B63" t="s">
        <v>67</v>
      </c>
      <c r="C63" t="s">
        <v>180</v>
      </c>
      <c r="D63">
        <v>139</v>
      </c>
      <c r="E63">
        <v>32</v>
      </c>
      <c r="F63">
        <v>4.34375</v>
      </c>
      <c r="G63">
        <v>75.5</v>
      </c>
      <c r="H63" s="77">
        <f>analytics260324[[#This Row],[Tiempo de interacción medio]]/$K$1</f>
        <v>8.7384259259259262E-4</v>
      </c>
    </row>
    <row r="64" spans="1:8" x14ac:dyDescent="0.25">
      <c r="A64" t="s">
        <v>100</v>
      </c>
      <c r="B64" t="s">
        <v>67</v>
      </c>
      <c r="C64" t="s">
        <v>163</v>
      </c>
      <c r="D64">
        <v>139</v>
      </c>
      <c r="E64">
        <v>81</v>
      </c>
      <c r="F64">
        <v>1.7160493827160495</v>
      </c>
      <c r="G64">
        <v>138.04938271604939</v>
      </c>
      <c r="H64" s="77">
        <f>analytics260324[[#This Row],[Tiempo de interacción medio]]/$K$1</f>
        <v>1.5977937814357569E-3</v>
      </c>
    </row>
    <row r="65" spans="1:8" x14ac:dyDescent="0.25">
      <c r="A65" t="s">
        <v>97</v>
      </c>
      <c r="B65" t="s">
        <v>73</v>
      </c>
      <c r="C65" t="s">
        <v>179</v>
      </c>
      <c r="D65">
        <v>138</v>
      </c>
      <c r="E65">
        <v>50</v>
      </c>
      <c r="F65">
        <v>2.76</v>
      </c>
      <c r="G65">
        <v>17.12</v>
      </c>
      <c r="H65" s="77">
        <f>analytics260324[[#This Row],[Tiempo de interacción medio]]/$K$1</f>
        <v>1.9814814814814817E-4</v>
      </c>
    </row>
    <row r="66" spans="1:8" x14ac:dyDescent="0.25">
      <c r="A66" t="s">
        <v>98</v>
      </c>
      <c r="B66" t="s">
        <v>71</v>
      </c>
      <c r="C66" t="s">
        <v>156</v>
      </c>
      <c r="D66">
        <v>136</v>
      </c>
      <c r="E66">
        <v>69</v>
      </c>
      <c r="F66">
        <v>1.9710144927536233</v>
      </c>
      <c r="G66">
        <v>47.94202898550725</v>
      </c>
      <c r="H66" s="77">
        <f>analytics260324[[#This Row],[Tiempo de interacción medio]]/$K$1</f>
        <v>5.5488459473966719E-4</v>
      </c>
    </row>
    <row r="67" spans="1:8" x14ac:dyDescent="0.25">
      <c r="A67" t="s">
        <v>106</v>
      </c>
      <c r="B67" t="s">
        <v>67</v>
      </c>
      <c r="C67" t="s">
        <v>165</v>
      </c>
      <c r="D67">
        <v>130</v>
      </c>
      <c r="E67">
        <v>70</v>
      </c>
      <c r="F67">
        <v>1.8571428571428572</v>
      </c>
      <c r="G67">
        <v>93.471428571428575</v>
      </c>
      <c r="H67" s="77">
        <f>analytics260324[[#This Row],[Tiempo de interacción medio]]/$K$1</f>
        <v>1.0818452380952381E-3</v>
      </c>
    </row>
    <row r="68" spans="1:8" x14ac:dyDescent="0.25">
      <c r="A68" t="s">
        <v>558</v>
      </c>
      <c r="B68" t="s">
        <v>66</v>
      </c>
      <c r="C68" t="s">
        <v>163</v>
      </c>
      <c r="D68">
        <v>129</v>
      </c>
      <c r="E68">
        <v>41</v>
      </c>
      <c r="F68">
        <v>3.1463414634146343</v>
      </c>
      <c r="G68">
        <v>56.634146341463413</v>
      </c>
      <c r="H68" s="77">
        <f>analytics260324[[#This Row],[Tiempo de interacción medio]]/$K$1</f>
        <v>6.5548780487804882E-4</v>
      </c>
    </row>
    <row r="69" spans="1:8" x14ac:dyDescent="0.25">
      <c r="A69" t="s">
        <v>107</v>
      </c>
      <c r="B69" t="s">
        <v>68</v>
      </c>
      <c r="C69" t="s">
        <v>162</v>
      </c>
      <c r="D69">
        <v>128</v>
      </c>
      <c r="E69">
        <v>77</v>
      </c>
      <c r="F69">
        <v>1.6623376623376624</v>
      </c>
      <c r="G69">
        <v>22.987012987012989</v>
      </c>
      <c r="H69" s="77">
        <f>analytics260324[[#This Row],[Tiempo de interacción medio]]/$K$1</f>
        <v>2.6605339105339109E-4</v>
      </c>
    </row>
    <row r="70" spans="1:8" x14ac:dyDescent="0.25">
      <c r="A70" t="s">
        <v>346</v>
      </c>
      <c r="B70" t="s">
        <v>66</v>
      </c>
      <c r="C70" t="s">
        <v>162</v>
      </c>
      <c r="D70">
        <v>122</v>
      </c>
      <c r="E70">
        <v>70</v>
      </c>
      <c r="F70">
        <v>1.7428571428571429</v>
      </c>
      <c r="G70">
        <v>65.714285714285708</v>
      </c>
      <c r="H70" s="77">
        <f>analytics260324[[#This Row],[Tiempo de interacción medio]]/$K$1</f>
        <v>7.6058201058201052E-4</v>
      </c>
    </row>
    <row r="71" spans="1:8" x14ac:dyDescent="0.25">
      <c r="A71" t="s">
        <v>135</v>
      </c>
      <c r="B71" t="s">
        <v>66</v>
      </c>
      <c r="C71" t="s">
        <v>180</v>
      </c>
      <c r="D71">
        <v>121</v>
      </c>
      <c r="E71">
        <v>50</v>
      </c>
      <c r="F71">
        <v>2.42</v>
      </c>
      <c r="G71">
        <v>378.56</v>
      </c>
      <c r="H71" s="77">
        <f>analytics260324[[#This Row],[Tiempo de interacción medio]]/$K$1</f>
        <v>4.3814814814814819E-3</v>
      </c>
    </row>
    <row r="72" spans="1:8" x14ac:dyDescent="0.25">
      <c r="A72" t="s">
        <v>556</v>
      </c>
      <c r="B72" t="s">
        <v>77</v>
      </c>
      <c r="C72" t="s">
        <v>162</v>
      </c>
      <c r="D72">
        <v>118</v>
      </c>
      <c r="E72">
        <v>16</v>
      </c>
      <c r="F72">
        <v>7.375</v>
      </c>
      <c r="G72">
        <v>173.0625</v>
      </c>
      <c r="H72" s="77">
        <f>analytics260324[[#This Row],[Tiempo de interacción medio]]/$K$1</f>
        <v>2.0030381944444444E-3</v>
      </c>
    </row>
    <row r="73" spans="1:8" x14ac:dyDescent="0.25">
      <c r="A73" t="s">
        <v>124</v>
      </c>
      <c r="B73" t="s">
        <v>66</v>
      </c>
      <c r="C73" t="s">
        <v>162</v>
      </c>
      <c r="D73">
        <v>118</v>
      </c>
      <c r="E73">
        <v>72</v>
      </c>
      <c r="F73">
        <v>1.6388888888888888</v>
      </c>
      <c r="G73">
        <v>70.222222222222229</v>
      </c>
      <c r="H73" s="77">
        <f>analytics260324[[#This Row],[Tiempo de interacción medio]]/$K$1</f>
        <v>8.1275720164609056E-4</v>
      </c>
    </row>
    <row r="74" spans="1:8" x14ac:dyDescent="0.25">
      <c r="A74" t="s">
        <v>313</v>
      </c>
      <c r="B74" t="s">
        <v>66</v>
      </c>
      <c r="C74" t="s">
        <v>182</v>
      </c>
      <c r="D74">
        <v>114</v>
      </c>
      <c r="E74">
        <v>20</v>
      </c>
      <c r="F74">
        <v>5.7</v>
      </c>
      <c r="G74">
        <v>198</v>
      </c>
      <c r="H74" s="77">
        <f>analytics260324[[#This Row],[Tiempo de interacción medio]]/$K$1</f>
        <v>2.2916666666666667E-3</v>
      </c>
    </row>
    <row r="75" spans="1:8" x14ac:dyDescent="0.25">
      <c r="A75" t="s">
        <v>125</v>
      </c>
      <c r="B75" t="s">
        <v>66</v>
      </c>
      <c r="C75" t="s">
        <v>162</v>
      </c>
      <c r="D75">
        <v>113</v>
      </c>
      <c r="E75">
        <v>69</v>
      </c>
      <c r="F75">
        <v>1.6376811594202898</v>
      </c>
      <c r="G75">
        <v>70.536231884057969</v>
      </c>
      <c r="H75" s="77">
        <f>analytics260324[[#This Row],[Tiempo de interacción medio]]/$K$1</f>
        <v>8.1639157273215247E-4</v>
      </c>
    </row>
    <row r="76" spans="1:8" x14ac:dyDescent="0.25">
      <c r="A76" t="s">
        <v>103</v>
      </c>
      <c r="B76" t="s">
        <v>67</v>
      </c>
      <c r="C76" t="s">
        <v>162</v>
      </c>
      <c r="D76">
        <v>111</v>
      </c>
      <c r="E76">
        <v>59</v>
      </c>
      <c r="F76">
        <v>1.8813559322033899</v>
      </c>
      <c r="G76">
        <v>47.440677966101696</v>
      </c>
      <c r="H76" s="77">
        <f>analytics260324[[#This Row],[Tiempo de interacción medio]]/$K$1</f>
        <v>5.4908192090395486E-4</v>
      </c>
    </row>
    <row r="77" spans="1:8" x14ac:dyDescent="0.25">
      <c r="A77" t="s">
        <v>109</v>
      </c>
      <c r="B77" t="s">
        <v>70</v>
      </c>
      <c r="C77" t="s">
        <v>180</v>
      </c>
      <c r="D77">
        <v>110</v>
      </c>
      <c r="E77">
        <v>9</v>
      </c>
      <c r="F77">
        <v>12.222222222222221</v>
      </c>
      <c r="G77">
        <v>395.77777777777777</v>
      </c>
      <c r="H77" s="77">
        <f>analytics260324[[#This Row],[Tiempo de interacción medio]]/$K$1</f>
        <v>4.5807613168724276E-3</v>
      </c>
    </row>
    <row r="78" spans="1:8" x14ac:dyDescent="0.25">
      <c r="A78" t="s">
        <v>556</v>
      </c>
      <c r="B78" t="s">
        <v>72</v>
      </c>
      <c r="C78" t="s">
        <v>162</v>
      </c>
      <c r="D78">
        <v>108</v>
      </c>
      <c r="E78">
        <v>37</v>
      </c>
      <c r="F78">
        <v>2.9189189189189189</v>
      </c>
      <c r="G78">
        <v>65.837837837837839</v>
      </c>
      <c r="H78" s="77">
        <f>analytics260324[[#This Row],[Tiempo de interacción medio]]/$K$1</f>
        <v>7.62012012012012E-4</v>
      </c>
    </row>
    <row r="79" spans="1:8" x14ac:dyDescent="0.25">
      <c r="A79" t="s">
        <v>103</v>
      </c>
      <c r="B79" t="s">
        <v>71</v>
      </c>
      <c r="C79" t="s">
        <v>162</v>
      </c>
      <c r="D79">
        <v>104</v>
      </c>
      <c r="E79">
        <v>29</v>
      </c>
      <c r="F79">
        <v>3.5862068965517242</v>
      </c>
      <c r="G79">
        <v>122.44827586206897</v>
      </c>
      <c r="H79" s="77">
        <f>analytics260324[[#This Row],[Tiempo de interacción medio]]/$K$1</f>
        <v>1.4172254150702428E-3</v>
      </c>
    </row>
    <row r="80" spans="1:8" x14ac:dyDescent="0.25">
      <c r="A80" t="s">
        <v>556</v>
      </c>
      <c r="B80" t="s">
        <v>368</v>
      </c>
      <c r="C80" t="s">
        <v>162</v>
      </c>
      <c r="D80">
        <v>103</v>
      </c>
      <c r="E80">
        <v>27</v>
      </c>
      <c r="F80">
        <v>3.8148148148148149</v>
      </c>
      <c r="G80">
        <v>109.18518518518519</v>
      </c>
      <c r="H80" s="77">
        <f>analytics260324[[#This Row],[Tiempo de interacción medio]]/$K$1</f>
        <v>1.2637174211248285E-3</v>
      </c>
    </row>
    <row r="81" spans="1:8" x14ac:dyDescent="0.25">
      <c r="A81" t="s">
        <v>101</v>
      </c>
      <c r="B81" t="s">
        <v>68</v>
      </c>
      <c r="C81" t="s">
        <v>158</v>
      </c>
      <c r="D81">
        <v>103</v>
      </c>
      <c r="E81">
        <v>48</v>
      </c>
      <c r="F81">
        <v>2.1458333333333335</v>
      </c>
      <c r="G81">
        <v>26.833333333333332</v>
      </c>
      <c r="H81" s="77">
        <f>analytics260324[[#This Row],[Tiempo de interacción medio]]/$K$1</f>
        <v>3.1057098765432099E-4</v>
      </c>
    </row>
    <row r="82" spans="1:8" x14ac:dyDescent="0.25">
      <c r="A82" t="s">
        <v>556</v>
      </c>
      <c r="B82" t="s">
        <v>75</v>
      </c>
      <c r="C82" t="s">
        <v>162</v>
      </c>
      <c r="D82">
        <v>101</v>
      </c>
      <c r="E82">
        <v>26</v>
      </c>
      <c r="F82">
        <v>3.8846153846153846</v>
      </c>
      <c r="G82">
        <v>81.92307692307692</v>
      </c>
      <c r="H82" s="77">
        <f>analytics260324[[#This Row],[Tiempo de interacción medio]]/$K$1</f>
        <v>9.4818376068376068E-4</v>
      </c>
    </row>
    <row r="83" spans="1:8" x14ac:dyDescent="0.25">
      <c r="A83" t="s">
        <v>105</v>
      </c>
      <c r="B83" t="s">
        <v>67</v>
      </c>
      <c r="C83" t="s">
        <v>157</v>
      </c>
      <c r="D83">
        <v>101</v>
      </c>
      <c r="E83">
        <v>57</v>
      </c>
      <c r="F83">
        <v>1.7719298245614035</v>
      </c>
      <c r="G83">
        <v>47.350877192982459</v>
      </c>
      <c r="H83" s="77">
        <f>analytics260324[[#This Row],[Tiempo de interacción medio]]/$K$1</f>
        <v>5.4804256010396364E-4</v>
      </c>
    </row>
    <row r="84" spans="1:8" x14ac:dyDescent="0.25">
      <c r="A84" t="s">
        <v>109</v>
      </c>
      <c r="B84" t="s">
        <v>68</v>
      </c>
      <c r="C84" t="s">
        <v>180</v>
      </c>
      <c r="D84">
        <v>100</v>
      </c>
      <c r="E84">
        <v>24</v>
      </c>
      <c r="F84">
        <v>4.166666666666667</v>
      </c>
      <c r="G84">
        <v>47.125</v>
      </c>
      <c r="H84" s="77">
        <f>analytics260324[[#This Row],[Tiempo de interacción medio]]/$K$1</f>
        <v>5.4542824074074075E-4</v>
      </c>
    </row>
    <row r="85" spans="1:8" x14ac:dyDescent="0.25">
      <c r="A85" t="s">
        <v>146</v>
      </c>
      <c r="B85" t="s">
        <v>66</v>
      </c>
      <c r="C85" t="s">
        <v>162</v>
      </c>
      <c r="D85">
        <v>100</v>
      </c>
      <c r="E85">
        <v>50</v>
      </c>
      <c r="F85">
        <v>2</v>
      </c>
      <c r="G85">
        <v>189.2</v>
      </c>
      <c r="H85" s="77">
        <f>analytics260324[[#This Row],[Tiempo de interacción medio]]/$K$1</f>
        <v>2.1898148148148146E-3</v>
      </c>
    </row>
    <row r="86" spans="1:8" x14ac:dyDescent="0.25">
      <c r="A86" t="s">
        <v>99</v>
      </c>
      <c r="B86" t="s">
        <v>73</v>
      </c>
      <c r="C86" t="s">
        <v>179</v>
      </c>
      <c r="D86">
        <v>99</v>
      </c>
      <c r="E86">
        <v>12</v>
      </c>
      <c r="F86">
        <v>8.25</v>
      </c>
      <c r="G86">
        <v>208.08333333333334</v>
      </c>
      <c r="H86" s="77">
        <f>analytics260324[[#This Row],[Tiempo de interacción medio]]/$K$1</f>
        <v>2.4083719135802469E-3</v>
      </c>
    </row>
    <row r="87" spans="1:8" x14ac:dyDescent="0.25">
      <c r="A87" t="s">
        <v>122</v>
      </c>
      <c r="B87" t="s">
        <v>67</v>
      </c>
      <c r="C87" t="s">
        <v>180</v>
      </c>
      <c r="D87">
        <v>97</v>
      </c>
      <c r="E87">
        <v>29</v>
      </c>
      <c r="F87">
        <v>3.3448275862068964</v>
      </c>
      <c r="G87">
        <v>20.689655172413794</v>
      </c>
      <c r="H87" s="77">
        <f>analytics260324[[#This Row],[Tiempo de interacción medio]]/$K$1</f>
        <v>2.3946360153256706E-4</v>
      </c>
    </row>
    <row r="88" spans="1:8" x14ac:dyDescent="0.25">
      <c r="A88" t="s">
        <v>556</v>
      </c>
      <c r="B88" t="s">
        <v>73</v>
      </c>
      <c r="C88" t="s">
        <v>162</v>
      </c>
      <c r="D88">
        <v>96</v>
      </c>
      <c r="E88">
        <v>30</v>
      </c>
      <c r="F88">
        <v>3.2</v>
      </c>
      <c r="G88">
        <v>136.9</v>
      </c>
      <c r="H88" s="77">
        <f>analytics260324[[#This Row],[Tiempo de interacción medio]]/$K$1</f>
        <v>1.5844907407407409E-3</v>
      </c>
    </row>
    <row r="89" spans="1:8" x14ac:dyDescent="0.25">
      <c r="A89" t="s">
        <v>99</v>
      </c>
      <c r="B89" t="s">
        <v>70</v>
      </c>
      <c r="C89" t="s">
        <v>179</v>
      </c>
      <c r="D89">
        <v>94</v>
      </c>
      <c r="E89">
        <v>8</v>
      </c>
      <c r="F89">
        <v>11.75</v>
      </c>
      <c r="G89">
        <v>182.875</v>
      </c>
      <c r="H89" s="77">
        <f>analytics260324[[#This Row],[Tiempo de interacción medio]]/$K$1</f>
        <v>2.1166087962962961E-3</v>
      </c>
    </row>
    <row r="90" spans="1:8" x14ac:dyDescent="0.25">
      <c r="A90" t="s">
        <v>120</v>
      </c>
      <c r="B90" t="s">
        <v>67</v>
      </c>
      <c r="C90" t="s">
        <v>162</v>
      </c>
      <c r="D90">
        <v>94</v>
      </c>
      <c r="E90">
        <v>42</v>
      </c>
      <c r="F90">
        <v>2.2380952380952381</v>
      </c>
      <c r="G90">
        <v>104.76190476190476</v>
      </c>
      <c r="H90" s="77">
        <f>analytics260324[[#This Row],[Tiempo de interacción medio]]/$K$1</f>
        <v>1.2125220458553791E-3</v>
      </c>
    </row>
    <row r="91" spans="1:8" x14ac:dyDescent="0.25">
      <c r="A91" t="s">
        <v>103</v>
      </c>
      <c r="B91" t="s">
        <v>68</v>
      </c>
      <c r="C91" t="s">
        <v>162</v>
      </c>
      <c r="D91">
        <v>92</v>
      </c>
      <c r="E91">
        <v>55</v>
      </c>
      <c r="F91">
        <v>1.6727272727272726</v>
      </c>
      <c r="G91">
        <v>35.963636363636361</v>
      </c>
      <c r="H91" s="77">
        <f>analytics260324[[#This Row],[Tiempo de interacción medio]]/$K$1</f>
        <v>4.162457912457912E-4</v>
      </c>
    </row>
    <row r="92" spans="1:8" x14ac:dyDescent="0.25">
      <c r="A92" t="s">
        <v>122</v>
      </c>
      <c r="B92" t="s">
        <v>385</v>
      </c>
      <c r="C92" t="s">
        <v>180</v>
      </c>
      <c r="D92">
        <v>91</v>
      </c>
      <c r="E92">
        <v>4</v>
      </c>
      <c r="F92">
        <v>22.75</v>
      </c>
      <c r="G92">
        <v>222.5</v>
      </c>
      <c r="H92" s="77">
        <f>analytics260324[[#This Row],[Tiempo de interacción medio]]/$K$1</f>
        <v>2.5752314814814813E-3</v>
      </c>
    </row>
    <row r="93" spans="1:8" x14ac:dyDescent="0.25">
      <c r="A93" t="s">
        <v>102</v>
      </c>
      <c r="B93" t="s">
        <v>68</v>
      </c>
      <c r="C93" t="s">
        <v>165</v>
      </c>
      <c r="D93">
        <v>86</v>
      </c>
      <c r="E93">
        <v>58</v>
      </c>
      <c r="F93">
        <v>1.4827586206896552</v>
      </c>
      <c r="G93">
        <v>3.7931034482758621</v>
      </c>
      <c r="H93" s="77">
        <f>analytics260324[[#This Row],[Tiempo de interacción medio]]/$K$1</f>
        <v>4.3901660280970624E-5</v>
      </c>
    </row>
    <row r="94" spans="1:8" x14ac:dyDescent="0.25">
      <c r="A94" t="s">
        <v>403</v>
      </c>
      <c r="B94" t="s">
        <v>66</v>
      </c>
      <c r="C94" t="s">
        <v>162</v>
      </c>
      <c r="D94">
        <v>86</v>
      </c>
      <c r="E94">
        <v>15</v>
      </c>
      <c r="F94">
        <v>5.7333333333333334</v>
      </c>
      <c r="G94">
        <v>179.46666666666667</v>
      </c>
      <c r="H94" s="77">
        <f>analytics260324[[#This Row],[Tiempo de interacción medio]]/$K$1</f>
        <v>2.0771604938271604E-3</v>
      </c>
    </row>
    <row r="95" spans="1:8" x14ac:dyDescent="0.25">
      <c r="A95" t="s">
        <v>312</v>
      </c>
      <c r="B95" t="s">
        <v>66</v>
      </c>
      <c r="C95" t="s">
        <v>162</v>
      </c>
      <c r="D95">
        <v>85</v>
      </c>
      <c r="E95">
        <v>14</v>
      </c>
      <c r="F95">
        <v>6.0714285714285712</v>
      </c>
      <c r="G95">
        <v>78.357142857142861</v>
      </c>
      <c r="H95" s="77">
        <f>analytics260324[[#This Row],[Tiempo de interacción medio]]/$K$1</f>
        <v>9.0691137566137575E-4</v>
      </c>
    </row>
    <row r="96" spans="1:8" x14ac:dyDescent="0.25">
      <c r="A96" t="s">
        <v>106</v>
      </c>
      <c r="B96" t="s">
        <v>69</v>
      </c>
      <c r="C96" t="s">
        <v>165</v>
      </c>
      <c r="D96">
        <v>84</v>
      </c>
      <c r="E96">
        <v>45</v>
      </c>
      <c r="F96">
        <v>1.8666666666666667</v>
      </c>
      <c r="G96">
        <v>150.9111111111111</v>
      </c>
      <c r="H96" s="77">
        <f>analytics260324[[#This Row],[Tiempo de interacción medio]]/$K$1</f>
        <v>1.7466563786008229E-3</v>
      </c>
    </row>
    <row r="97" spans="1:8" x14ac:dyDescent="0.25">
      <c r="A97" t="s">
        <v>666</v>
      </c>
      <c r="B97" t="s">
        <v>66</v>
      </c>
      <c r="C97" t="s">
        <v>163</v>
      </c>
      <c r="D97">
        <v>84</v>
      </c>
      <c r="E97">
        <v>1</v>
      </c>
      <c r="F97">
        <v>84</v>
      </c>
      <c r="G97">
        <v>206</v>
      </c>
      <c r="H97" s="77">
        <f>analytics260324[[#This Row],[Tiempo de interacción medio]]/$K$1</f>
        <v>2.3842592592592591E-3</v>
      </c>
    </row>
    <row r="98" spans="1:8" x14ac:dyDescent="0.25">
      <c r="A98" t="s">
        <v>104</v>
      </c>
      <c r="B98" t="s">
        <v>68</v>
      </c>
      <c r="C98" t="s">
        <v>180</v>
      </c>
      <c r="D98">
        <v>83</v>
      </c>
      <c r="E98">
        <v>33</v>
      </c>
      <c r="F98">
        <v>2.5151515151515151</v>
      </c>
      <c r="G98">
        <v>10.484848484848484</v>
      </c>
      <c r="H98" s="77">
        <f>analytics260324[[#This Row],[Tiempo de interacción medio]]/$K$1</f>
        <v>1.2135241301907968E-4</v>
      </c>
    </row>
    <row r="99" spans="1:8" x14ac:dyDescent="0.25">
      <c r="A99" t="s">
        <v>126</v>
      </c>
      <c r="B99" t="s">
        <v>66</v>
      </c>
      <c r="C99" t="s">
        <v>180</v>
      </c>
      <c r="D99">
        <v>82</v>
      </c>
      <c r="E99">
        <v>40</v>
      </c>
      <c r="F99">
        <v>2.0499999999999998</v>
      </c>
      <c r="G99">
        <v>257</v>
      </c>
      <c r="H99" s="77">
        <f>analytics260324[[#This Row],[Tiempo de interacción medio]]/$K$1</f>
        <v>2.9745370370370373E-3</v>
      </c>
    </row>
    <row r="100" spans="1:8" x14ac:dyDescent="0.25">
      <c r="A100" t="s">
        <v>110</v>
      </c>
      <c r="B100" t="s">
        <v>68</v>
      </c>
      <c r="C100" t="s">
        <v>162</v>
      </c>
      <c r="D100">
        <v>81</v>
      </c>
      <c r="E100">
        <v>42</v>
      </c>
      <c r="F100">
        <v>1.9285714285714286</v>
      </c>
      <c r="G100">
        <v>74.61904761904762</v>
      </c>
      <c r="H100" s="77">
        <f>analytics260324[[#This Row],[Tiempo de interacción medio]]/$K$1</f>
        <v>8.6364638447971784E-4</v>
      </c>
    </row>
    <row r="101" spans="1:8" x14ac:dyDescent="0.25">
      <c r="A101" t="s">
        <v>106</v>
      </c>
      <c r="B101" t="s">
        <v>68</v>
      </c>
      <c r="C101" t="s">
        <v>165</v>
      </c>
      <c r="D101">
        <v>77</v>
      </c>
      <c r="E101">
        <v>54</v>
      </c>
      <c r="F101">
        <v>1.4259259259259258</v>
      </c>
      <c r="G101">
        <v>70.018518518518519</v>
      </c>
      <c r="H101" s="77">
        <f>analytics260324[[#This Row],[Tiempo de interacción medio]]/$K$1</f>
        <v>8.1039951989026067E-4</v>
      </c>
    </row>
    <row r="102" spans="1:8" x14ac:dyDescent="0.25">
      <c r="A102" t="s">
        <v>116</v>
      </c>
      <c r="B102" t="s">
        <v>67</v>
      </c>
      <c r="C102" t="s">
        <v>162</v>
      </c>
      <c r="D102">
        <v>76</v>
      </c>
      <c r="E102">
        <v>39</v>
      </c>
      <c r="F102">
        <v>1.9487179487179487</v>
      </c>
      <c r="G102">
        <v>80.435897435897431</v>
      </c>
      <c r="H102" s="77">
        <f>analytics260324[[#This Row],[Tiempo de interacción medio]]/$K$1</f>
        <v>9.3097103513770172E-4</v>
      </c>
    </row>
    <row r="103" spans="1:8" x14ac:dyDescent="0.25">
      <c r="A103" t="s">
        <v>556</v>
      </c>
      <c r="B103" t="s">
        <v>85</v>
      </c>
      <c r="C103" t="s">
        <v>162</v>
      </c>
      <c r="D103">
        <v>75</v>
      </c>
      <c r="E103">
        <v>9</v>
      </c>
      <c r="F103">
        <v>8.3333333333333339</v>
      </c>
      <c r="G103">
        <v>183</v>
      </c>
      <c r="H103" s="77">
        <f>analytics260324[[#This Row],[Tiempo de interacción medio]]/$K$1</f>
        <v>2.1180555555555558E-3</v>
      </c>
    </row>
    <row r="104" spans="1:8" x14ac:dyDescent="0.25">
      <c r="A104" t="s">
        <v>556</v>
      </c>
      <c r="B104" t="s">
        <v>78</v>
      </c>
      <c r="C104" t="s">
        <v>162</v>
      </c>
      <c r="D104">
        <v>75</v>
      </c>
      <c r="E104">
        <v>25</v>
      </c>
      <c r="F104">
        <v>3</v>
      </c>
      <c r="G104">
        <v>59.88</v>
      </c>
      <c r="H104" s="77">
        <f>analytics260324[[#This Row],[Tiempo de interacción medio]]/$K$1</f>
        <v>6.9305555555555559E-4</v>
      </c>
    </row>
    <row r="105" spans="1:8" x14ac:dyDescent="0.25">
      <c r="A105" t="s">
        <v>97</v>
      </c>
      <c r="B105" t="s">
        <v>368</v>
      </c>
      <c r="C105" t="s">
        <v>179</v>
      </c>
      <c r="D105">
        <v>74</v>
      </c>
      <c r="E105">
        <v>28</v>
      </c>
      <c r="F105">
        <v>2.6428571428571428</v>
      </c>
      <c r="G105">
        <v>25.142857142857142</v>
      </c>
      <c r="H105" s="77">
        <f>analytics260324[[#This Row],[Tiempo de interacción medio]]/$K$1</f>
        <v>2.9100529100529099E-4</v>
      </c>
    </row>
    <row r="106" spans="1:8" x14ac:dyDescent="0.25">
      <c r="A106" t="s">
        <v>277</v>
      </c>
      <c r="B106" t="s">
        <v>67</v>
      </c>
      <c r="C106" t="s">
        <v>165</v>
      </c>
      <c r="D106">
        <v>74</v>
      </c>
      <c r="E106">
        <v>45</v>
      </c>
      <c r="F106">
        <v>1.6444444444444444</v>
      </c>
      <c r="G106">
        <v>104.22222222222223</v>
      </c>
      <c r="H106" s="77">
        <f>analytics260324[[#This Row],[Tiempo de interacción medio]]/$K$1</f>
        <v>1.2062757201646091E-3</v>
      </c>
    </row>
    <row r="107" spans="1:8" x14ac:dyDescent="0.25">
      <c r="A107" t="s">
        <v>112</v>
      </c>
      <c r="B107" t="s">
        <v>67</v>
      </c>
      <c r="C107" t="s">
        <v>162</v>
      </c>
      <c r="D107">
        <v>74</v>
      </c>
      <c r="E107">
        <v>24</v>
      </c>
      <c r="F107">
        <v>3.0833333333333335</v>
      </c>
      <c r="G107">
        <v>91.541666666666671</v>
      </c>
      <c r="H107" s="77">
        <f>analytics260324[[#This Row],[Tiempo de interacción medio]]/$K$1</f>
        <v>1.0595100308641975E-3</v>
      </c>
    </row>
    <row r="108" spans="1:8" x14ac:dyDescent="0.25">
      <c r="A108" t="s">
        <v>140</v>
      </c>
      <c r="B108" t="s">
        <v>66</v>
      </c>
      <c r="C108" t="s">
        <v>180</v>
      </c>
      <c r="D108">
        <v>72</v>
      </c>
      <c r="E108">
        <v>31</v>
      </c>
      <c r="F108">
        <v>2.3225806451612905</v>
      </c>
      <c r="G108">
        <v>168.12903225806451</v>
      </c>
      <c r="H108" s="77">
        <f>analytics260324[[#This Row],[Tiempo de interacción medio]]/$K$1</f>
        <v>1.9459378733572281E-3</v>
      </c>
    </row>
    <row r="109" spans="1:8" x14ac:dyDescent="0.25">
      <c r="A109" t="s">
        <v>102</v>
      </c>
      <c r="B109" t="s">
        <v>69</v>
      </c>
      <c r="C109" t="s">
        <v>165</v>
      </c>
      <c r="D109">
        <v>72</v>
      </c>
      <c r="E109">
        <v>50</v>
      </c>
      <c r="F109">
        <v>1.44</v>
      </c>
      <c r="G109">
        <v>4.24</v>
      </c>
      <c r="H109" s="77">
        <f>analytics260324[[#This Row],[Tiempo de interacción medio]]/$K$1</f>
        <v>4.9074074074074075E-5</v>
      </c>
    </row>
    <row r="110" spans="1:8" x14ac:dyDescent="0.25">
      <c r="A110" t="s">
        <v>105</v>
      </c>
      <c r="B110" t="s">
        <v>68</v>
      </c>
      <c r="C110" t="s">
        <v>157</v>
      </c>
      <c r="D110">
        <v>72</v>
      </c>
      <c r="E110">
        <v>51</v>
      </c>
      <c r="F110">
        <v>1.411764705882353</v>
      </c>
      <c r="G110">
        <v>34.921568627450981</v>
      </c>
      <c r="H110" s="77">
        <f>analytics260324[[#This Row],[Tiempo de interacción medio]]/$K$1</f>
        <v>4.0418482207697895E-4</v>
      </c>
    </row>
    <row r="111" spans="1:8" x14ac:dyDescent="0.25">
      <c r="A111" t="s">
        <v>556</v>
      </c>
      <c r="B111" t="s">
        <v>315</v>
      </c>
      <c r="C111" t="s">
        <v>162</v>
      </c>
      <c r="D111">
        <v>71</v>
      </c>
      <c r="E111">
        <v>11</v>
      </c>
      <c r="F111">
        <v>6.4545454545454541</v>
      </c>
      <c r="G111">
        <v>432.36363636363637</v>
      </c>
      <c r="H111" s="77">
        <f>analytics260324[[#This Row],[Tiempo de interacción medio]]/$K$1</f>
        <v>5.0042087542087541E-3</v>
      </c>
    </row>
    <row r="112" spans="1:8" x14ac:dyDescent="0.25">
      <c r="A112" t="s">
        <v>97</v>
      </c>
      <c r="B112" t="s">
        <v>75</v>
      </c>
      <c r="C112" t="s">
        <v>179</v>
      </c>
      <c r="D112">
        <v>70</v>
      </c>
      <c r="E112">
        <v>29</v>
      </c>
      <c r="F112">
        <v>2.4137931034482758</v>
      </c>
      <c r="G112">
        <v>25.137931034482758</v>
      </c>
      <c r="H112" s="77">
        <f>analytics260324[[#This Row],[Tiempo de interacción medio]]/$K$1</f>
        <v>2.9094827586206894E-4</v>
      </c>
    </row>
    <row r="113" spans="1:8" x14ac:dyDescent="0.25">
      <c r="A113" t="s">
        <v>108</v>
      </c>
      <c r="B113" t="s">
        <v>68</v>
      </c>
      <c r="C113" t="s">
        <v>159</v>
      </c>
      <c r="D113">
        <v>70</v>
      </c>
      <c r="E113">
        <v>41</v>
      </c>
      <c r="F113">
        <v>1.7073170731707317</v>
      </c>
      <c r="G113">
        <v>34.121951219512198</v>
      </c>
      <c r="H113" s="77">
        <f>analytics260324[[#This Row],[Tiempo de interacción medio]]/$K$1</f>
        <v>3.9492999096657635E-4</v>
      </c>
    </row>
    <row r="114" spans="1:8" x14ac:dyDescent="0.25">
      <c r="A114" t="s">
        <v>109</v>
      </c>
      <c r="B114" t="s">
        <v>385</v>
      </c>
      <c r="C114" t="s">
        <v>180</v>
      </c>
      <c r="D114">
        <v>69</v>
      </c>
      <c r="E114">
        <v>7</v>
      </c>
      <c r="F114">
        <v>9.8571428571428577</v>
      </c>
      <c r="G114">
        <v>239.14285714285714</v>
      </c>
      <c r="H114" s="77">
        <f>analytics260324[[#This Row],[Tiempo de interacción medio]]/$K$1</f>
        <v>2.7678571428571427E-3</v>
      </c>
    </row>
    <row r="115" spans="1:8" x14ac:dyDescent="0.25">
      <c r="A115" t="s">
        <v>113</v>
      </c>
      <c r="B115" t="s">
        <v>67</v>
      </c>
      <c r="C115" t="s">
        <v>162</v>
      </c>
      <c r="D115">
        <v>69</v>
      </c>
      <c r="E115">
        <v>41</v>
      </c>
      <c r="F115">
        <v>1.6829268292682926</v>
      </c>
      <c r="G115">
        <v>42.390243902439025</v>
      </c>
      <c r="H115" s="77">
        <f>analytics260324[[#This Row],[Tiempo de interacción medio]]/$K$1</f>
        <v>4.9062782294489614E-4</v>
      </c>
    </row>
    <row r="116" spans="1:8" x14ac:dyDescent="0.25">
      <c r="A116" t="s">
        <v>107</v>
      </c>
      <c r="B116" t="s">
        <v>69</v>
      </c>
      <c r="C116" t="s">
        <v>162</v>
      </c>
      <c r="D116">
        <v>69</v>
      </c>
      <c r="E116">
        <v>42</v>
      </c>
      <c r="F116">
        <v>1.6428571428571428</v>
      </c>
      <c r="G116">
        <v>25.476190476190474</v>
      </c>
      <c r="H116" s="77">
        <f>analytics260324[[#This Row],[Tiempo de interacción medio]]/$K$1</f>
        <v>2.9486331569664902E-4</v>
      </c>
    </row>
    <row r="117" spans="1:8" x14ac:dyDescent="0.25">
      <c r="A117" t="s">
        <v>97</v>
      </c>
      <c r="B117" t="s">
        <v>72</v>
      </c>
      <c r="C117" t="s">
        <v>179</v>
      </c>
      <c r="D117">
        <v>68</v>
      </c>
      <c r="E117">
        <v>33</v>
      </c>
      <c r="F117">
        <v>2.0606060606060606</v>
      </c>
      <c r="G117">
        <v>21.575757575757574</v>
      </c>
      <c r="H117" s="77">
        <f>analytics260324[[#This Row],[Tiempo de interacción medio]]/$K$1</f>
        <v>2.4971941638608303E-4</v>
      </c>
    </row>
    <row r="118" spans="1:8" x14ac:dyDescent="0.25">
      <c r="A118" t="s">
        <v>140</v>
      </c>
      <c r="B118" t="s">
        <v>67</v>
      </c>
      <c r="C118" t="s">
        <v>180</v>
      </c>
      <c r="D118">
        <v>67</v>
      </c>
      <c r="E118">
        <v>16</v>
      </c>
      <c r="F118">
        <v>4.1875</v>
      </c>
      <c r="G118">
        <v>416.875</v>
      </c>
      <c r="H118" s="77">
        <f>analytics260324[[#This Row],[Tiempo de interacción medio]]/$K$1</f>
        <v>4.8249421296296295E-3</v>
      </c>
    </row>
    <row r="119" spans="1:8" x14ac:dyDescent="0.25">
      <c r="A119" t="s">
        <v>556</v>
      </c>
      <c r="B119" t="s">
        <v>74</v>
      </c>
      <c r="C119" t="s">
        <v>162</v>
      </c>
      <c r="D119">
        <v>67</v>
      </c>
      <c r="E119">
        <v>22</v>
      </c>
      <c r="F119">
        <v>3.0454545454545454</v>
      </c>
      <c r="G119">
        <v>57.409090909090907</v>
      </c>
      <c r="H119" s="77">
        <f>analytics260324[[#This Row],[Tiempo de interacción medio]]/$K$1</f>
        <v>6.6445707070707065E-4</v>
      </c>
    </row>
    <row r="120" spans="1:8" x14ac:dyDescent="0.25">
      <c r="A120" t="s">
        <v>136</v>
      </c>
      <c r="B120" t="s">
        <v>66</v>
      </c>
      <c r="C120" t="s">
        <v>162</v>
      </c>
      <c r="D120">
        <v>67</v>
      </c>
      <c r="E120">
        <v>46</v>
      </c>
      <c r="F120">
        <v>1.4565217391304348</v>
      </c>
      <c r="G120">
        <v>90.391304347826093</v>
      </c>
      <c r="H120" s="77">
        <f>analytics260324[[#This Row],[Tiempo de interacción medio]]/$K$1</f>
        <v>1.0461956521739132E-3</v>
      </c>
    </row>
    <row r="121" spans="1:8" x14ac:dyDescent="0.25">
      <c r="A121" t="s">
        <v>104</v>
      </c>
      <c r="B121" t="s">
        <v>77</v>
      </c>
      <c r="C121" t="s">
        <v>180</v>
      </c>
      <c r="D121">
        <v>66</v>
      </c>
      <c r="E121">
        <v>10</v>
      </c>
      <c r="F121">
        <v>6.6</v>
      </c>
      <c r="G121">
        <v>46.8</v>
      </c>
      <c r="H121" s="77">
        <f>analytics260324[[#This Row],[Tiempo de interacción medio]]/$K$1</f>
        <v>5.4166666666666664E-4</v>
      </c>
    </row>
    <row r="122" spans="1:8" x14ac:dyDescent="0.25">
      <c r="A122" t="s">
        <v>465</v>
      </c>
      <c r="B122" t="s">
        <v>66</v>
      </c>
      <c r="C122" t="s">
        <v>162</v>
      </c>
      <c r="D122">
        <v>66</v>
      </c>
      <c r="E122">
        <v>44</v>
      </c>
      <c r="F122">
        <v>1.5</v>
      </c>
      <c r="G122">
        <v>24.818181818181817</v>
      </c>
      <c r="H122" s="77">
        <f>analytics260324[[#This Row],[Tiempo de interacción medio]]/$K$1</f>
        <v>2.8724747474747475E-4</v>
      </c>
    </row>
    <row r="123" spans="1:8" x14ac:dyDescent="0.25">
      <c r="A123" t="s">
        <v>104</v>
      </c>
      <c r="B123" t="s">
        <v>71</v>
      </c>
      <c r="C123" t="s">
        <v>180</v>
      </c>
      <c r="D123">
        <v>65</v>
      </c>
      <c r="E123">
        <v>16</v>
      </c>
      <c r="F123">
        <v>4.0625</v>
      </c>
      <c r="G123">
        <v>37.0625</v>
      </c>
      <c r="H123" s="77">
        <f>analytics260324[[#This Row],[Tiempo de interacción medio]]/$K$1</f>
        <v>4.2896412037037035E-4</v>
      </c>
    </row>
    <row r="124" spans="1:8" x14ac:dyDescent="0.25">
      <c r="A124" t="s">
        <v>97</v>
      </c>
      <c r="B124" t="s">
        <v>80</v>
      </c>
      <c r="C124" t="s">
        <v>179</v>
      </c>
      <c r="D124">
        <v>65</v>
      </c>
      <c r="E124">
        <v>15</v>
      </c>
      <c r="F124">
        <v>4.333333333333333</v>
      </c>
      <c r="G124">
        <v>32.93333333333333</v>
      </c>
      <c r="H124" s="77">
        <f>analytics260324[[#This Row],[Tiempo de interacción medio]]/$K$1</f>
        <v>3.8117283950617279E-4</v>
      </c>
    </row>
    <row r="125" spans="1:8" x14ac:dyDescent="0.25">
      <c r="A125" t="s">
        <v>556</v>
      </c>
      <c r="B125" t="s">
        <v>79</v>
      </c>
      <c r="C125" t="s">
        <v>162</v>
      </c>
      <c r="D125">
        <v>63</v>
      </c>
      <c r="E125">
        <v>20</v>
      </c>
      <c r="F125">
        <v>3.15</v>
      </c>
      <c r="G125">
        <v>82.3</v>
      </c>
      <c r="H125" s="77">
        <f>analytics260324[[#This Row],[Tiempo de interacción medio]]/$K$1</f>
        <v>9.5254629629629628E-4</v>
      </c>
    </row>
    <row r="126" spans="1:8" x14ac:dyDescent="0.25">
      <c r="A126" t="s">
        <v>129</v>
      </c>
      <c r="B126" t="s">
        <v>66</v>
      </c>
      <c r="C126" t="s">
        <v>162</v>
      </c>
      <c r="D126">
        <v>61</v>
      </c>
      <c r="E126">
        <v>36</v>
      </c>
      <c r="F126">
        <v>1.6944444444444444</v>
      </c>
      <c r="G126">
        <v>60.777777777777779</v>
      </c>
      <c r="H126" s="77">
        <f>analytics260324[[#This Row],[Tiempo de interacción medio]]/$K$1</f>
        <v>7.0344650205761319E-4</v>
      </c>
    </row>
    <row r="127" spans="1:8" x14ac:dyDescent="0.25">
      <c r="A127" t="s">
        <v>111</v>
      </c>
      <c r="B127" t="s">
        <v>68</v>
      </c>
      <c r="C127" t="s">
        <v>162</v>
      </c>
      <c r="D127">
        <v>60</v>
      </c>
      <c r="E127">
        <v>38</v>
      </c>
      <c r="F127">
        <v>1.5789473684210527</v>
      </c>
      <c r="G127">
        <v>41.368421052631582</v>
      </c>
      <c r="H127" s="77">
        <f>analytics260324[[#This Row],[Tiempo de interacción medio]]/$K$1</f>
        <v>4.7880116959064334E-4</v>
      </c>
    </row>
    <row r="128" spans="1:8" x14ac:dyDescent="0.25">
      <c r="A128" t="s">
        <v>98</v>
      </c>
      <c r="B128" t="s">
        <v>73</v>
      </c>
      <c r="C128" t="s">
        <v>156</v>
      </c>
      <c r="D128">
        <v>59</v>
      </c>
      <c r="E128">
        <v>28</v>
      </c>
      <c r="F128">
        <v>2.1071428571428572</v>
      </c>
      <c r="G128">
        <v>74.607142857142861</v>
      </c>
      <c r="H128" s="77">
        <f>analytics260324[[#This Row],[Tiempo de interacción medio]]/$K$1</f>
        <v>8.6350859788359791E-4</v>
      </c>
    </row>
    <row r="129" spans="1:8" x14ac:dyDescent="0.25">
      <c r="A129" t="s">
        <v>112</v>
      </c>
      <c r="B129" t="s">
        <v>77</v>
      </c>
      <c r="C129" t="s">
        <v>162</v>
      </c>
      <c r="D129">
        <v>58</v>
      </c>
      <c r="E129">
        <v>7</v>
      </c>
      <c r="F129">
        <v>8.2857142857142865</v>
      </c>
      <c r="G129">
        <v>473.57142857142856</v>
      </c>
      <c r="H129" s="77">
        <f>analytics260324[[#This Row],[Tiempo de interacción medio]]/$K$1</f>
        <v>5.4811507936507933E-3</v>
      </c>
    </row>
    <row r="130" spans="1:8" x14ac:dyDescent="0.25">
      <c r="A130" t="s">
        <v>117</v>
      </c>
      <c r="B130" t="s">
        <v>385</v>
      </c>
      <c r="C130" t="s">
        <v>180</v>
      </c>
      <c r="D130">
        <v>57</v>
      </c>
      <c r="E130">
        <v>6</v>
      </c>
      <c r="F130">
        <v>9.5</v>
      </c>
      <c r="G130">
        <v>252</v>
      </c>
      <c r="H130" s="77">
        <f>analytics260324[[#This Row],[Tiempo de interacción medio]]/$K$1</f>
        <v>2.9166666666666668E-3</v>
      </c>
    </row>
    <row r="131" spans="1:8" x14ac:dyDescent="0.25">
      <c r="A131" t="s">
        <v>154</v>
      </c>
      <c r="B131" t="s">
        <v>66</v>
      </c>
      <c r="C131" t="s">
        <v>162</v>
      </c>
      <c r="D131">
        <v>57</v>
      </c>
      <c r="E131">
        <v>20</v>
      </c>
      <c r="F131">
        <v>2.85</v>
      </c>
      <c r="G131">
        <v>425.8</v>
      </c>
      <c r="H131" s="77">
        <f>analytics260324[[#This Row],[Tiempo de interacción medio]]/$K$1</f>
        <v>4.9282407407407408E-3</v>
      </c>
    </row>
    <row r="132" spans="1:8" x14ac:dyDescent="0.25">
      <c r="A132" t="s">
        <v>98</v>
      </c>
      <c r="B132" t="s">
        <v>77</v>
      </c>
      <c r="C132" t="s">
        <v>156</v>
      </c>
      <c r="D132">
        <v>57</v>
      </c>
      <c r="E132">
        <v>20</v>
      </c>
      <c r="F132">
        <v>2.85</v>
      </c>
      <c r="G132">
        <v>46.1</v>
      </c>
      <c r="H132" s="77">
        <f>analytics260324[[#This Row],[Tiempo de interacción medio]]/$K$1</f>
        <v>5.3356481481481484E-4</v>
      </c>
    </row>
    <row r="133" spans="1:8" x14ac:dyDescent="0.25">
      <c r="A133" t="s">
        <v>100</v>
      </c>
      <c r="B133" t="s">
        <v>68</v>
      </c>
      <c r="C133" t="s">
        <v>163</v>
      </c>
      <c r="D133">
        <v>56</v>
      </c>
      <c r="E133">
        <v>36</v>
      </c>
      <c r="F133">
        <v>1.5555555555555556</v>
      </c>
      <c r="G133">
        <v>58.027777777777779</v>
      </c>
      <c r="H133" s="77">
        <f>analytics260324[[#This Row],[Tiempo de interacción medio]]/$K$1</f>
        <v>6.7161779835390946E-4</v>
      </c>
    </row>
    <row r="134" spans="1:8" x14ac:dyDescent="0.25">
      <c r="A134" t="s">
        <v>112</v>
      </c>
      <c r="B134" t="s">
        <v>70</v>
      </c>
      <c r="C134" t="s">
        <v>162</v>
      </c>
      <c r="D134">
        <v>55</v>
      </c>
      <c r="E134">
        <v>13</v>
      </c>
      <c r="F134">
        <v>4.2307692307692308</v>
      </c>
      <c r="G134">
        <v>64.615384615384613</v>
      </c>
      <c r="H134" s="77">
        <f>analytics260324[[#This Row],[Tiempo de interacción medio]]/$K$1</f>
        <v>7.4786324786324781E-4</v>
      </c>
    </row>
    <row r="135" spans="1:8" x14ac:dyDescent="0.25">
      <c r="A135" t="s">
        <v>103</v>
      </c>
      <c r="B135" t="s">
        <v>70</v>
      </c>
      <c r="C135" t="s">
        <v>162</v>
      </c>
      <c r="D135">
        <v>55</v>
      </c>
      <c r="E135">
        <v>33</v>
      </c>
      <c r="F135">
        <v>1.6666666666666667</v>
      </c>
      <c r="G135">
        <v>76.515151515151516</v>
      </c>
      <c r="H135" s="77">
        <f>analytics260324[[#This Row],[Tiempo de interacción medio]]/$K$1</f>
        <v>8.8559203142536474E-4</v>
      </c>
    </row>
    <row r="136" spans="1:8" x14ac:dyDescent="0.25">
      <c r="A136" t="s">
        <v>556</v>
      </c>
      <c r="B136" t="s">
        <v>388</v>
      </c>
      <c r="C136" t="s">
        <v>162</v>
      </c>
      <c r="D136">
        <v>53</v>
      </c>
      <c r="E136">
        <v>17</v>
      </c>
      <c r="F136">
        <v>3.1176470588235294</v>
      </c>
      <c r="G136">
        <v>56.823529411764703</v>
      </c>
      <c r="H136" s="77">
        <f>analytics260324[[#This Row],[Tiempo de interacción medio]]/$K$1</f>
        <v>6.5767973856209147E-4</v>
      </c>
    </row>
    <row r="137" spans="1:8" x14ac:dyDescent="0.25">
      <c r="A137" t="s">
        <v>133</v>
      </c>
      <c r="B137" t="s">
        <v>66</v>
      </c>
      <c r="C137" t="s">
        <v>162</v>
      </c>
      <c r="D137">
        <v>53</v>
      </c>
      <c r="E137">
        <v>30</v>
      </c>
      <c r="F137">
        <v>1.7666666666666666</v>
      </c>
      <c r="G137">
        <v>60.266666666666666</v>
      </c>
      <c r="H137" s="77">
        <f>analytics260324[[#This Row],[Tiempo de interacción medio]]/$K$1</f>
        <v>6.9753086419753084E-4</v>
      </c>
    </row>
    <row r="138" spans="1:8" x14ac:dyDescent="0.25">
      <c r="A138" t="s">
        <v>110</v>
      </c>
      <c r="B138" t="s">
        <v>71</v>
      </c>
      <c r="C138" t="s">
        <v>162</v>
      </c>
      <c r="D138">
        <v>52</v>
      </c>
      <c r="E138">
        <v>25</v>
      </c>
      <c r="F138">
        <v>2.08</v>
      </c>
      <c r="G138">
        <v>86.72</v>
      </c>
      <c r="H138" s="77">
        <f>analytics260324[[#This Row],[Tiempo de interacción medio]]/$K$1</f>
        <v>1.0037037037037037E-3</v>
      </c>
    </row>
    <row r="139" spans="1:8" x14ac:dyDescent="0.25">
      <c r="A139" t="s">
        <v>98</v>
      </c>
      <c r="B139" t="s">
        <v>72</v>
      </c>
      <c r="C139" t="s">
        <v>156</v>
      </c>
      <c r="D139">
        <v>52</v>
      </c>
      <c r="E139">
        <v>32</v>
      </c>
      <c r="F139">
        <v>1.625</v>
      </c>
      <c r="G139">
        <v>42.25</v>
      </c>
      <c r="H139" s="77">
        <f>analytics260324[[#This Row],[Tiempo de interacción medio]]/$K$1</f>
        <v>4.890046296296296E-4</v>
      </c>
    </row>
    <row r="140" spans="1:8" x14ac:dyDescent="0.25">
      <c r="A140" t="s">
        <v>556</v>
      </c>
      <c r="B140" t="s">
        <v>80</v>
      </c>
      <c r="C140" t="s">
        <v>162</v>
      </c>
      <c r="D140">
        <v>51</v>
      </c>
      <c r="E140">
        <v>18</v>
      </c>
      <c r="F140">
        <v>2.8333333333333335</v>
      </c>
      <c r="G140">
        <v>60.444444444444443</v>
      </c>
      <c r="H140" s="77">
        <f>analytics260324[[#This Row],[Tiempo de interacción medio]]/$K$1</f>
        <v>6.9958847736625515E-4</v>
      </c>
    </row>
    <row r="141" spans="1:8" x14ac:dyDescent="0.25">
      <c r="A141" t="s">
        <v>408</v>
      </c>
      <c r="B141" t="s">
        <v>66</v>
      </c>
      <c r="C141" t="s">
        <v>162</v>
      </c>
      <c r="D141">
        <v>51</v>
      </c>
      <c r="E141">
        <v>14</v>
      </c>
      <c r="F141">
        <v>3.6428571428571428</v>
      </c>
      <c r="G141">
        <v>49</v>
      </c>
      <c r="H141" s="77">
        <f>analytics260324[[#This Row],[Tiempo de interacción medio]]/$K$1</f>
        <v>5.6712962962962967E-4</v>
      </c>
    </row>
    <row r="142" spans="1:8" x14ac:dyDescent="0.25">
      <c r="A142" t="s">
        <v>103</v>
      </c>
      <c r="B142" t="s">
        <v>69</v>
      </c>
      <c r="C142" t="s">
        <v>162</v>
      </c>
      <c r="D142">
        <v>51</v>
      </c>
      <c r="E142">
        <v>29</v>
      </c>
      <c r="F142">
        <v>1.7586206896551724</v>
      </c>
      <c r="G142">
        <v>51.724137931034484</v>
      </c>
      <c r="H142" s="77">
        <f>analytics260324[[#This Row],[Tiempo de interacción medio]]/$K$1</f>
        <v>5.9865900383141769E-4</v>
      </c>
    </row>
    <row r="143" spans="1:8" x14ac:dyDescent="0.25">
      <c r="A143" t="s">
        <v>105</v>
      </c>
      <c r="B143" t="s">
        <v>69</v>
      </c>
      <c r="C143" t="s">
        <v>157</v>
      </c>
      <c r="D143">
        <v>51</v>
      </c>
      <c r="E143">
        <v>33</v>
      </c>
      <c r="F143">
        <v>1.5454545454545454</v>
      </c>
      <c r="G143">
        <v>33.484848484848484</v>
      </c>
      <c r="H143" s="77">
        <f>analytics260324[[#This Row],[Tiempo de interacción medio]]/$K$1</f>
        <v>3.875561167227834E-4</v>
      </c>
    </row>
    <row r="144" spans="1:8" x14ac:dyDescent="0.25">
      <c r="A144" t="s">
        <v>431</v>
      </c>
      <c r="B144" t="s">
        <v>66</v>
      </c>
      <c r="C144" t="s">
        <v>162</v>
      </c>
      <c r="D144">
        <v>50</v>
      </c>
      <c r="E144">
        <v>14</v>
      </c>
      <c r="F144">
        <v>3.5714285714285716</v>
      </c>
      <c r="G144">
        <v>109.35714285714286</v>
      </c>
      <c r="H144" s="77">
        <f>analytics260324[[#This Row],[Tiempo de interacción medio]]/$K$1</f>
        <v>1.265707671957672E-3</v>
      </c>
    </row>
    <row r="145" spans="1:8" x14ac:dyDescent="0.25">
      <c r="A145" t="s">
        <v>336</v>
      </c>
      <c r="B145" t="s">
        <v>66</v>
      </c>
      <c r="C145" t="s">
        <v>162</v>
      </c>
      <c r="D145">
        <v>50</v>
      </c>
      <c r="E145">
        <v>17</v>
      </c>
      <c r="F145">
        <v>2.9411764705882355</v>
      </c>
      <c r="G145">
        <v>96.294117647058826</v>
      </c>
      <c r="H145" s="77">
        <f>analytics260324[[#This Row],[Tiempo de interacción medio]]/$K$1</f>
        <v>1.1145152505446624E-3</v>
      </c>
    </row>
    <row r="146" spans="1:8" x14ac:dyDescent="0.25">
      <c r="A146" t="s">
        <v>110</v>
      </c>
      <c r="B146" t="s">
        <v>69</v>
      </c>
      <c r="C146" t="s">
        <v>162</v>
      </c>
      <c r="D146">
        <v>49</v>
      </c>
      <c r="E146">
        <v>28</v>
      </c>
      <c r="F146">
        <v>1.75</v>
      </c>
      <c r="G146">
        <v>51.142857142857146</v>
      </c>
      <c r="H146" s="77">
        <f>analytics260324[[#This Row],[Tiempo de interacción medio]]/$K$1</f>
        <v>5.9193121693121699E-4</v>
      </c>
    </row>
    <row r="147" spans="1:8" x14ac:dyDescent="0.25">
      <c r="A147" t="s">
        <v>97</v>
      </c>
      <c r="B147" t="s">
        <v>559</v>
      </c>
      <c r="C147" t="s">
        <v>179</v>
      </c>
      <c r="D147">
        <v>48</v>
      </c>
      <c r="E147">
        <v>10</v>
      </c>
      <c r="F147">
        <v>4.8</v>
      </c>
      <c r="G147">
        <v>56.7</v>
      </c>
      <c r="H147" s="77">
        <f>analytics260324[[#This Row],[Tiempo de interacción medio]]/$K$1</f>
        <v>6.5625000000000004E-4</v>
      </c>
    </row>
    <row r="148" spans="1:8" x14ac:dyDescent="0.25">
      <c r="A148" t="s">
        <v>556</v>
      </c>
      <c r="B148" t="s">
        <v>491</v>
      </c>
      <c r="C148" t="s">
        <v>162</v>
      </c>
      <c r="D148">
        <v>48</v>
      </c>
      <c r="E148">
        <v>11</v>
      </c>
      <c r="F148">
        <v>4.3636363636363633</v>
      </c>
      <c r="G148">
        <v>90.181818181818187</v>
      </c>
      <c r="H148" s="77">
        <f>analytics260324[[#This Row],[Tiempo de interacción medio]]/$K$1</f>
        <v>1.0437710437710438E-3</v>
      </c>
    </row>
    <row r="149" spans="1:8" x14ac:dyDescent="0.25">
      <c r="A149" t="s">
        <v>556</v>
      </c>
      <c r="B149" t="s">
        <v>86</v>
      </c>
      <c r="C149" t="s">
        <v>162</v>
      </c>
      <c r="D149">
        <v>48</v>
      </c>
      <c r="E149">
        <v>11</v>
      </c>
      <c r="F149">
        <v>4.3636363636363633</v>
      </c>
      <c r="G149">
        <v>164.09090909090909</v>
      </c>
      <c r="H149" s="77">
        <f>analytics260324[[#This Row],[Tiempo de interacción medio]]/$K$1</f>
        <v>1.8992003367003366E-3</v>
      </c>
    </row>
    <row r="150" spans="1:8" x14ac:dyDescent="0.25">
      <c r="A150" t="s">
        <v>115</v>
      </c>
      <c r="B150" t="s">
        <v>68</v>
      </c>
      <c r="C150" t="s">
        <v>162</v>
      </c>
      <c r="D150">
        <v>48</v>
      </c>
      <c r="E150">
        <v>32</v>
      </c>
      <c r="F150">
        <v>1.5</v>
      </c>
      <c r="G150">
        <v>17.8125</v>
      </c>
      <c r="H150" s="77">
        <f>analytics260324[[#This Row],[Tiempo de interacción medio]]/$K$1</f>
        <v>2.0616319444444444E-4</v>
      </c>
    </row>
    <row r="151" spans="1:8" x14ac:dyDescent="0.25">
      <c r="A151" t="s">
        <v>104</v>
      </c>
      <c r="B151" t="s">
        <v>69</v>
      </c>
      <c r="C151" t="s">
        <v>180</v>
      </c>
      <c r="D151">
        <v>47</v>
      </c>
      <c r="E151">
        <v>19</v>
      </c>
      <c r="F151">
        <v>2.4736842105263159</v>
      </c>
      <c r="G151">
        <v>22.368421052631579</v>
      </c>
      <c r="H151" s="77">
        <f>analytics260324[[#This Row],[Tiempo de interacción medio]]/$K$1</f>
        <v>2.5889376218323585E-4</v>
      </c>
    </row>
    <row r="152" spans="1:8" x14ac:dyDescent="0.25">
      <c r="A152" t="s">
        <v>109</v>
      </c>
      <c r="B152" t="s">
        <v>77</v>
      </c>
      <c r="C152" t="s">
        <v>180</v>
      </c>
      <c r="D152">
        <v>47</v>
      </c>
      <c r="E152">
        <v>7</v>
      </c>
      <c r="F152">
        <v>6.7142857142857144</v>
      </c>
      <c r="G152">
        <v>190.14285714285714</v>
      </c>
      <c r="H152" s="77">
        <f>analytics260324[[#This Row],[Tiempo de interacción medio]]/$K$1</f>
        <v>2.200727513227513E-3</v>
      </c>
    </row>
    <row r="153" spans="1:8" x14ac:dyDescent="0.25">
      <c r="A153" t="s">
        <v>556</v>
      </c>
      <c r="B153" t="s">
        <v>385</v>
      </c>
      <c r="C153" t="s">
        <v>162</v>
      </c>
      <c r="D153">
        <v>47</v>
      </c>
      <c r="E153">
        <v>20</v>
      </c>
      <c r="F153">
        <v>2.35</v>
      </c>
      <c r="G153">
        <v>47.55</v>
      </c>
      <c r="H153" s="77">
        <f>analytics260324[[#This Row],[Tiempo de interacción medio]]/$K$1</f>
        <v>5.5034722222222214E-4</v>
      </c>
    </row>
    <row r="154" spans="1:8" x14ac:dyDescent="0.25">
      <c r="A154" t="s">
        <v>132</v>
      </c>
      <c r="B154" t="s">
        <v>66</v>
      </c>
      <c r="C154" t="s">
        <v>162</v>
      </c>
      <c r="D154">
        <v>47</v>
      </c>
      <c r="E154">
        <v>25</v>
      </c>
      <c r="F154">
        <v>1.88</v>
      </c>
      <c r="G154">
        <v>123.44</v>
      </c>
      <c r="H154" s="77">
        <f>analytics260324[[#This Row],[Tiempo de interacción medio]]/$K$1</f>
        <v>1.4287037037037037E-3</v>
      </c>
    </row>
    <row r="155" spans="1:8" x14ac:dyDescent="0.25">
      <c r="A155" t="s">
        <v>98</v>
      </c>
      <c r="B155" t="s">
        <v>385</v>
      </c>
      <c r="C155" t="s">
        <v>156</v>
      </c>
      <c r="D155">
        <v>47</v>
      </c>
      <c r="E155">
        <v>27</v>
      </c>
      <c r="F155">
        <v>1.7407407407407407</v>
      </c>
      <c r="G155">
        <v>35.481481481481481</v>
      </c>
      <c r="H155" s="77">
        <f>analytics260324[[#This Row],[Tiempo de interacción medio]]/$K$1</f>
        <v>4.1066529492455418E-4</v>
      </c>
    </row>
    <row r="156" spans="1:8" x14ac:dyDescent="0.25">
      <c r="A156" t="s">
        <v>98</v>
      </c>
      <c r="B156" t="s">
        <v>368</v>
      </c>
      <c r="C156" t="s">
        <v>156</v>
      </c>
      <c r="D156">
        <v>47</v>
      </c>
      <c r="E156">
        <v>31</v>
      </c>
      <c r="F156">
        <v>1.5161290322580645</v>
      </c>
      <c r="G156">
        <v>63.70967741935484</v>
      </c>
      <c r="H156" s="77">
        <f>analytics260324[[#This Row],[Tiempo de interacción medio]]/$K$1</f>
        <v>7.3738052568697728E-4</v>
      </c>
    </row>
    <row r="157" spans="1:8" x14ac:dyDescent="0.25">
      <c r="A157" t="s">
        <v>101</v>
      </c>
      <c r="B157" t="s">
        <v>69</v>
      </c>
      <c r="C157" t="s">
        <v>158</v>
      </c>
      <c r="D157">
        <v>47</v>
      </c>
      <c r="E157">
        <v>25</v>
      </c>
      <c r="F157">
        <v>1.88</v>
      </c>
      <c r="G157">
        <v>21.56</v>
      </c>
      <c r="H157" s="77">
        <f>analytics260324[[#This Row],[Tiempo de interacción medio]]/$K$1</f>
        <v>2.4953703703703705E-4</v>
      </c>
    </row>
    <row r="158" spans="1:8" x14ac:dyDescent="0.25">
      <c r="A158" t="s">
        <v>97</v>
      </c>
      <c r="B158" t="s">
        <v>77</v>
      </c>
      <c r="C158" t="s">
        <v>179</v>
      </c>
      <c r="D158">
        <v>46</v>
      </c>
      <c r="E158">
        <v>18</v>
      </c>
      <c r="F158">
        <v>2.5555555555555554</v>
      </c>
      <c r="G158">
        <v>29.333333333333332</v>
      </c>
      <c r="H158" s="77">
        <f>analytics260324[[#This Row],[Tiempo de interacción medio]]/$K$1</f>
        <v>3.3950617283950616E-4</v>
      </c>
    </row>
    <row r="159" spans="1:8" x14ac:dyDescent="0.25">
      <c r="A159" t="s">
        <v>101</v>
      </c>
      <c r="B159" t="s">
        <v>71</v>
      </c>
      <c r="C159" t="s">
        <v>158</v>
      </c>
      <c r="D159">
        <v>46</v>
      </c>
      <c r="E159">
        <v>18</v>
      </c>
      <c r="F159">
        <v>2.5555555555555554</v>
      </c>
      <c r="G159">
        <v>26.888888888888889</v>
      </c>
      <c r="H159" s="77">
        <f>analytics260324[[#This Row],[Tiempo de interacción medio]]/$K$1</f>
        <v>3.1121399176954731E-4</v>
      </c>
    </row>
    <row r="160" spans="1:8" x14ac:dyDescent="0.25">
      <c r="A160" t="s">
        <v>108</v>
      </c>
      <c r="B160" t="s">
        <v>69</v>
      </c>
      <c r="C160" t="s">
        <v>159</v>
      </c>
      <c r="D160">
        <v>46</v>
      </c>
      <c r="E160">
        <v>27</v>
      </c>
      <c r="F160">
        <v>1.7037037037037037</v>
      </c>
      <c r="G160">
        <v>39</v>
      </c>
      <c r="H160" s="77">
        <f>analytics260324[[#This Row],[Tiempo de interacción medio]]/$K$1</f>
        <v>4.5138888888888887E-4</v>
      </c>
    </row>
    <row r="161" spans="1:8" x14ac:dyDescent="0.25">
      <c r="A161" t="s">
        <v>104</v>
      </c>
      <c r="B161" t="s">
        <v>385</v>
      </c>
      <c r="C161" t="s">
        <v>180</v>
      </c>
      <c r="D161">
        <v>45</v>
      </c>
      <c r="E161">
        <v>6</v>
      </c>
      <c r="F161">
        <v>7.5</v>
      </c>
      <c r="G161">
        <v>97.833333333333329</v>
      </c>
      <c r="H161" s="77">
        <f>analytics260324[[#This Row],[Tiempo de interacción medio]]/$K$1</f>
        <v>1.1323302469135803E-3</v>
      </c>
    </row>
    <row r="162" spans="1:8" x14ac:dyDescent="0.25">
      <c r="A162" t="s">
        <v>556</v>
      </c>
      <c r="B162" t="s">
        <v>485</v>
      </c>
      <c r="C162" t="s">
        <v>162</v>
      </c>
      <c r="D162">
        <v>45</v>
      </c>
      <c r="E162">
        <v>1</v>
      </c>
      <c r="F162">
        <v>45</v>
      </c>
      <c r="G162">
        <v>1428</v>
      </c>
      <c r="H162" s="77">
        <f>analytics260324[[#This Row],[Tiempo de interacción medio]]/$K$1</f>
        <v>1.6527777777777777E-2</v>
      </c>
    </row>
    <row r="163" spans="1:8" x14ac:dyDescent="0.25">
      <c r="A163" t="s">
        <v>556</v>
      </c>
      <c r="B163" t="s">
        <v>76</v>
      </c>
      <c r="C163" t="s">
        <v>162</v>
      </c>
      <c r="D163">
        <v>45</v>
      </c>
      <c r="E163">
        <v>20</v>
      </c>
      <c r="F163">
        <v>2.25</v>
      </c>
      <c r="G163">
        <v>70.2</v>
      </c>
      <c r="H163" s="77">
        <f>analytics260324[[#This Row],[Tiempo de interacción medio]]/$K$1</f>
        <v>8.1250000000000007E-4</v>
      </c>
    </row>
    <row r="164" spans="1:8" x14ac:dyDescent="0.25">
      <c r="A164" t="s">
        <v>134</v>
      </c>
      <c r="B164" t="s">
        <v>66</v>
      </c>
      <c r="C164" t="s">
        <v>162</v>
      </c>
      <c r="D164">
        <v>45</v>
      </c>
      <c r="E164">
        <v>31</v>
      </c>
      <c r="F164">
        <v>1.4516129032258065</v>
      </c>
      <c r="G164">
        <v>46.70967741935484</v>
      </c>
      <c r="H164" s="77">
        <f>analytics260324[[#This Row],[Tiempo de interacción medio]]/$K$1</f>
        <v>5.4062126642771802E-4</v>
      </c>
    </row>
    <row r="165" spans="1:8" x14ac:dyDescent="0.25">
      <c r="A165" t="s">
        <v>155</v>
      </c>
      <c r="B165" t="s">
        <v>66</v>
      </c>
      <c r="C165" t="s">
        <v>162</v>
      </c>
      <c r="D165">
        <v>45</v>
      </c>
      <c r="E165">
        <v>20</v>
      </c>
      <c r="F165">
        <v>2.25</v>
      </c>
      <c r="G165">
        <v>164.45</v>
      </c>
      <c r="H165" s="77">
        <f>analytics260324[[#This Row],[Tiempo de interacción medio]]/$K$1</f>
        <v>1.9033564814814813E-3</v>
      </c>
    </row>
    <row r="166" spans="1:8" x14ac:dyDescent="0.25">
      <c r="A166" t="s">
        <v>117</v>
      </c>
      <c r="B166" t="s">
        <v>70</v>
      </c>
      <c r="C166" t="s">
        <v>180</v>
      </c>
      <c r="D166">
        <v>44</v>
      </c>
      <c r="E166">
        <v>4</v>
      </c>
      <c r="F166">
        <v>11</v>
      </c>
      <c r="G166">
        <v>76.75</v>
      </c>
      <c r="H166" s="77">
        <f>analytics260324[[#This Row],[Tiempo de interacción medio]]/$K$1</f>
        <v>8.8831018518518523E-4</v>
      </c>
    </row>
    <row r="167" spans="1:8" x14ac:dyDescent="0.25">
      <c r="A167" t="s">
        <v>97</v>
      </c>
      <c r="B167" t="s">
        <v>78</v>
      </c>
      <c r="C167" t="s">
        <v>179</v>
      </c>
      <c r="D167">
        <v>44</v>
      </c>
      <c r="E167">
        <v>20</v>
      </c>
      <c r="F167">
        <v>2.2000000000000002</v>
      </c>
      <c r="G167">
        <v>22.25</v>
      </c>
      <c r="H167" s="77">
        <f>analytics260324[[#This Row],[Tiempo de interacción medio]]/$K$1</f>
        <v>2.5752314814814816E-4</v>
      </c>
    </row>
    <row r="168" spans="1:8" x14ac:dyDescent="0.25">
      <c r="A168" t="s">
        <v>106</v>
      </c>
      <c r="B168" t="s">
        <v>70</v>
      </c>
      <c r="C168" t="s">
        <v>165</v>
      </c>
      <c r="D168">
        <v>44</v>
      </c>
      <c r="E168">
        <v>24</v>
      </c>
      <c r="F168">
        <v>1.8333333333333333</v>
      </c>
      <c r="G168">
        <v>129.375</v>
      </c>
      <c r="H168" s="77">
        <f>analytics260324[[#This Row],[Tiempo de interacción medio]]/$K$1</f>
        <v>1.4973958333333334E-3</v>
      </c>
    </row>
    <row r="169" spans="1:8" x14ac:dyDescent="0.25">
      <c r="A169" t="s">
        <v>262</v>
      </c>
      <c r="B169" t="s">
        <v>66</v>
      </c>
      <c r="C169" t="s">
        <v>180</v>
      </c>
      <c r="D169">
        <v>43</v>
      </c>
      <c r="E169">
        <v>2</v>
      </c>
      <c r="F169">
        <v>21.5</v>
      </c>
      <c r="G169">
        <v>378</v>
      </c>
      <c r="H169" s="77">
        <f>analytics260324[[#This Row],[Tiempo de interacción medio]]/$K$1</f>
        <v>4.3750000000000004E-3</v>
      </c>
    </row>
    <row r="170" spans="1:8" x14ac:dyDescent="0.25">
      <c r="A170" t="s">
        <v>102</v>
      </c>
      <c r="B170" t="s">
        <v>70</v>
      </c>
      <c r="C170" t="s">
        <v>165</v>
      </c>
      <c r="D170">
        <v>43</v>
      </c>
      <c r="E170">
        <v>28</v>
      </c>
      <c r="F170">
        <v>1.5357142857142858</v>
      </c>
      <c r="G170">
        <v>3.3214285714285716</v>
      </c>
      <c r="H170" s="77">
        <f>analytics260324[[#This Row],[Tiempo de interacción medio]]/$K$1</f>
        <v>3.8442460317460319E-5</v>
      </c>
    </row>
    <row r="171" spans="1:8" x14ac:dyDescent="0.25">
      <c r="A171" t="s">
        <v>405</v>
      </c>
      <c r="B171" t="s">
        <v>66</v>
      </c>
      <c r="C171" t="s">
        <v>162</v>
      </c>
      <c r="D171">
        <v>43</v>
      </c>
      <c r="E171">
        <v>26</v>
      </c>
      <c r="F171">
        <v>1.6538461538461537</v>
      </c>
      <c r="G171">
        <v>34.46153846153846</v>
      </c>
      <c r="H171" s="77">
        <f>analytics260324[[#This Row],[Tiempo de interacción medio]]/$K$1</f>
        <v>3.9886039886039882E-4</v>
      </c>
    </row>
    <row r="172" spans="1:8" x14ac:dyDescent="0.25">
      <c r="A172" t="s">
        <v>387</v>
      </c>
      <c r="B172" t="s">
        <v>66</v>
      </c>
      <c r="C172" t="s">
        <v>180</v>
      </c>
      <c r="D172">
        <v>42</v>
      </c>
      <c r="E172">
        <v>27</v>
      </c>
      <c r="F172">
        <v>1.5555555555555556</v>
      </c>
      <c r="G172">
        <v>155.5185185185185</v>
      </c>
      <c r="H172" s="77">
        <f>analytics260324[[#This Row],[Tiempo de interacción medio]]/$K$1</f>
        <v>1.7999828532235939E-3</v>
      </c>
    </row>
    <row r="173" spans="1:8" x14ac:dyDescent="0.25">
      <c r="A173" t="s">
        <v>556</v>
      </c>
      <c r="B173" t="s">
        <v>487</v>
      </c>
      <c r="C173" t="s">
        <v>162</v>
      </c>
      <c r="D173">
        <v>42</v>
      </c>
      <c r="E173">
        <v>17</v>
      </c>
      <c r="F173">
        <v>2.4705882352941178</v>
      </c>
      <c r="G173">
        <v>37.705882352941174</v>
      </c>
      <c r="H173" s="77">
        <f>analytics260324[[#This Row],[Tiempo de interacción medio]]/$K$1</f>
        <v>4.3641067538126359E-4</v>
      </c>
    </row>
    <row r="174" spans="1:8" x14ac:dyDescent="0.25">
      <c r="A174" t="s">
        <v>404</v>
      </c>
      <c r="B174" t="s">
        <v>66</v>
      </c>
      <c r="C174" t="s">
        <v>162</v>
      </c>
      <c r="D174">
        <v>42</v>
      </c>
      <c r="E174">
        <v>12</v>
      </c>
      <c r="F174">
        <v>3.5</v>
      </c>
      <c r="G174">
        <v>146.16666666666666</v>
      </c>
      <c r="H174" s="77">
        <f>analytics260324[[#This Row],[Tiempo de interacción medio]]/$K$1</f>
        <v>1.6917438271604936E-3</v>
      </c>
    </row>
    <row r="175" spans="1:8" x14ac:dyDescent="0.25">
      <c r="A175" t="s">
        <v>373</v>
      </c>
      <c r="B175" t="s">
        <v>66</v>
      </c>
      <c r="C175" t="s">
        <v>162</v>
      </c>
      <c r="D175">
        <v>42</v>
      </c>
      <c r="E175">
        <v>25</v>
      </c>
      <c r="F175">
        <v>1.68</v>
      </c>
      <c r="G175">
        <v>74.16</v>
      </c>
      <c r="H175" s="77">
        <f>analytics260324[[#This Row],[Tiempo de interacción medio]]/$K$1</f>
        <v>8.5833333333333334E-4</v>
      </c>
    </row>
    <row r="176" spans="1:8" x14ac:dyDescent="0.25">
      <c r="A176" t="s">
        <v>109</v>
      </c>
      <c r="B176" t="s">
        <v>73</v>
      </c>
      <c r="C176" t="s">
        <v>180</v>
      </c>
      <c r="D176">
        <v>41</v>
      </c>
      <c r="E176">
        <v>5</v>
      </c>
      <c r="F176">
        <v>8.1999999999999993</v>
      </c>
      <c r="G176">
        <v>98.8</v>
      </c>
      <c r="H176" s="77">
        <f>analytics260324[[#This Row],[Tiempo de interacción medio]]/$K$1</f>
        <v>1.1435185185185185E-3</v>
      </c>
    </row>
    <row r="177" spans="1:8" x14ac:dyDescent="0.25">
      <c r="A177" t="s">
        <v>113</v>
      </c>
      <c r="B177" t="s">
        <v>68</v>
      </c>
      <c r="C177" t="s">
        <v>162</v>
      </c>
      <c r="D177">
        <v>41</v>
      </c>
      <c r="E177">
        <v>28</v>
      </c>
      <c r="F177">
        <v>1.4642857142857142</v>
      </c>
      <c r="G177">
        <v>33.464285714285715</v>
      </c>
      <c r="H177" s="77">
        <f>analytics260324[[#This Row],[Tiempo de interacción medio]]/$K$1</f>
        <v>3.8731812169312172E-4</v>
      </c>
    </row>
    <row r="178" spans="1:8" x14ac:dyDescent="0.25">
      <c r="A178" t="s">
        <v>357</v>
      </c>
      <c r="B178" t="s">
        <v>66</v>
      </c>
      <c r="C178" t="s">
        <v>162</v>
      </c>
      <c r="D178">
        <v>41</v>
      </c>
      <c r="E178">
        <v>27</v>
      </c>
      <c r="F178">
        <v>1.5185185185185186</v>
      </c>
      <c r="G178">
        <v>127.5925925925926</v>
      </c>
      <c r="H178" s="77">
        <f>analytics260324[[#This Row],[Tiempo de interacción medio]]/$K$1</f>
        <v>1.4767661179698216E-3</v>
      </c>
    </row>
    <row r="179" spans="1:8" x14ac:dyDescent="0.25">
      <c r="A179" t="s">
        <v>114</v>
      </c>
      <c r="B179" t="s">
        <v>67</v>
      </c>
      <c r="C179" t="s">
        <v>162</v>
      </c>
      <c r="D179">
        <v>41</v>
      </c>
      <c r="E179">
        <v>26</v>
      </c>
      <c r="F179">
        <v>1.5769230769230769</v>
      </c>
      <c r="G179">
        <v>36.42307692307692</v>
      </c>
      <c r="H179" s="77">
        <f>analytics260324[[#This Row],[Tiempo de interacción medio]]/$K$1</f>
        <v>4.2156339031339029E-4</v>
      </c>
    </row>
    <row r="180" spans="1:8" x14ac:dyDescent="0.25">
      <c r="A180" t="s">
        <v>97</v>
      </c>
      <c r="B180" t="s">
        <v>388</v>
      </c>
      <c r="C180" t="s">
        <v>179</v>
      </c>
      <c r="D180">
        <v>40</v>
      </c>
      <c r="E180">
        <v>14</v>
      </c>
      <c r="F180">
        <v>2.8571428571428572</v>
      </c>
      <c r="G180">
        <v>15.571428571428571</v>
      </c>
      <c r="H180" s="77">
        <f>analytics260324[[#This Row],[Tiempo de interacción medio]]/$K$1</f>
        <v>1.8022486772486772E-4</v>
      </c>
    </row>
    <row r="181" spans="1:8" x14ac:dyDescent="0.25">
      <c r="A181" t="s">
        <v>118</v>
      </c>
      <c r="B181" t="s">
        <v>68</v>
      </c>
      <c r="C181" t="s">
        <v>162</v>
      </c>
      <c r="D181">
        <v>40</v>
      </c>
      <c r="E181">
        <v>27</v>
      </c>
      <c r="F181">
        <v>1.4814814814814814</v>
      </c>
      <c r="G181">
        <v>36.111111111111114</v>
      </c>
      <c r="H181" s="77">
        <f>analytics260324[[#This Row],[Tiempo de interacción medio]]/$K$1</f>
        <v>4.1795267489711939E-4</v>
      </c>
    </row>
    <row r="182" spans="1:8" x14ac:dyDescent="0.25">
      <c r="A182" t="s">
        <v>104</v>
      </c>
      <c r="B182" t="s">
        <v>388</v>
      </c>
      <c r="C182" t="s">
        <v>180</v>
      </c>
      <c r="D182">
        <v>39</v>
      </c>
      <c r="E182">
        <v>7</v>
      </c>
      <c r="F182">
        <v>5.5714285714285712</v>
      </c>
      <c r="G182">
        <v>50.571428571428569</v>
      </c>
      <c r="H182" s="77">
        <f>analytics260324[[#This Row],[Tiempo de interacción medio]]/$K$1</f>
        <v>5.8531746031746028E-4</v>
      </c>
    </row>
    <row r="183" spans="1:8" x14ac:dyDescent="0.25">
      <c r="A183" t="s">
        <v>109</v>
      </c>
      <c r="B183" t="s">
        <v>388</v>
      </c>
      <c r="C183" t="s">
        <v>180</v>
      </c>
      <c r="D183">
        <v>39</v>
      </c>
      <c r="E183">
        <v>7</v>
      </c>
      <c r="F183">
        <v>5.5714285714285712</v>
      </c>
      <c r="G183">
        <v>87.857142857142861</v>
      </c>
      <c r="H183" s="77">
        <f>analytics260324[[#This Row],[Tiempo de interacción medio]]/$K$1</f>
        <v>1.0168650793650794E-3</v>
      </c>
    </row>
    <row r="184" spans="1:8" x14ac:dyDescent="0.25">
      <c r="A184" t="s">
        <v>98</v>
      </c>
      <c r="B184" t="s">
        <v>78</v>
      </c>
      <c r="C184" t="s">
        <v>156</v>
      </c>
      <c r="D184">
        <v>39</v>
      </c>
      <c r="E184">
        <v>25</v>
      </c>
      <c r="F184">
        <v>1.56</v>
      </c>
      <c r="G184">
        <v>46.16</v>
      </c>
      <c r="H184" s="77">
        <f>analytics260324[[#This Row],[Tiempo de interacción medio]]/$K$1</f>
        <v>5.3425925925925917E-4</v>
      </c>
    </row>
    <row r="185" spans="1:8" x14ac:dyDescent="0.25">
      <c r="A185" t="s">
        <v>488</v>
      </c>
      <c r="B185" t="s">
        <v>66</v>
      </c>
      <c r="C185" t="s">
        <v>162</v>
      </c>
      <c r="D185">
        <v>38</v>
      </c>
      <c r="E185">
        <v>11</v>
      </c>
      <c r="F185">
        <v>3.4545454545454546</v>
      </c>
      <c r="G185">
        <v>252.09090909090909</v>
      </c>
      <c r="H185" s="77">
        <f>analytics260324[[#This Row],[Tiempo de interacción medio]]/$K$1</f>
        <v>2.9177188552188551E-3</v>
      </c>
    </row>
    <row r="186" spans="1:8" x14ac:dyDescent="0.25">
      <c r="A186" t="s">
        <v>335</v>
      </c>
      <c r="B186" t="s">
        <v>66</v>
      </c>
      <c r="C186" t="s">
        <v>162</v>
      </c>
      <c r="D186">
        <v>38</v>
      </c>
      <c r="E186">
        <v>17</v>
      </c>
      <c r="F186">
        <v>2.2352941176470589</v>
      </c>
      <c r="G186">
        <v>66.647058823529406</v>
      </c>
      <c r="H186" s="77">
        <f>analytics260324[[#This Row],[Tiempo de interacción medio]]/$K$1</f>
        <v>7.7137799564270149E-4</v>
      </c>
    </row>
    <row r="187" spans="1:8" x14ac:dyDescent="0.25">
      <c r="A187" t="s">
        <v>435</v>
      </c>
      <c r="B187" t="s">
        <v>66</v>
      </c>
      <c r="C187" t="s">
        <v>162</v>
      </c>
      <c r="D187">
        <v>38</v>
      </c>
      <c r="E187">
        <v>23</v>
      </c>
      <c r="F187">
        <v>1.6521739130434783</v>
      </c>
      <c r="G187">
        <v>102.30434782608695</v>
      </c>
      <c r="H187" s="77">
        <f>analytics260324[[#This Row],[Tiempo de interacción medio]]/$K$1</f>
        <v>1.1840780998389694E-3</v>
      </c>
    </row>
    <row r="188" spans="1:8" x14ac:dyDescent="0.25">
      <c r="A188" t="s">
        <v>101</v>
      </c>
      <c r="B188" t="s">
        <v>70</v>
      </c>
      <c r="C188" t="s">
        <v>158</v>
      </c>
      <c r="D188">
        <v>38</v>
      </c>
      <c r="E188">
        <v>20</v>
      </c>
      <c r="F188">
        <v>1.9</v>
      </c>
      <c r="G188">
        <v>27.75</v>
      </c>
      <c r="H188" s="77">
        <f>analytics260324[[#This Row],[Tiempo de interacción medio]]/$K$1</f>
        <v>3.2118055555555556E-4</v>
      </c>
    </row>
    <row r="189" spans="1:8" x14ac:dyDescent="0.25">
      <c r="A189" t="s">
        <v>109</v>
      </c>
      <c r="B189" t="s">
        <v>69</v>
      </c>
      <c r="C189" t="s">
        <v>180</v>
      </c>
      <c r="D189">
        <v>37</v>
      </c>
      <c r="E189">
        <v>15</v>
      </c>
      <c r="F189">
        <v>2.4666666666666668</v>
      </c>
      <c r="G189">
        <v>88.266666666666666</v>
      </c>
      <c r="H189" s="77">
        <f>analytics260324[[#This Row],[Tiempo de interacción medio]]/$K$1</f>
        <v>1.0216049382716049E-3</v>
      </c>
    </row>
    <row r="190" spans="1:8" x14ac:dyDescent="0.25">
      <c r="A190" t="s">
        <v>97</v>
      </c>
      <c r="B190" t="s">
        <v>79</v>
      </c>
      <c r="C190" t="s">
        <v>179</v>
      </c>
      <c r="D190">
        <v>37</v>
      </c>
      <c r="E190">
        <v>22</v>
      </c>
      <c r="F190">
        <v>1.6818181818181819</v>
      </c>
      <c r="G190">
        <v>13.681818181818182</v>
      </c>
      <c r="H190" s="77">
        <f>analytics260324[[#This Row],[Tiempo de interacción medio]]/$K$1</f>
        <v>1.5835437710437711E-4</v>
      </c>
    </row>
    <row r="191" spans="1:8" x14ac:dyDescent="0.25">
      <c r="A191" t="s">
        <v>391</v>
      </c>
      <c r="B191" t="s">
        <v>66</v>
      </c>
      <c r="C191" t="s">
        <v>162</v>
      </c>
      <c r="D191">
        <v>37</v>
      </c>
      <c r="E191">
        <v>23</v>
      </c>
      <c r="F191">
        <v>1.6086956521739131</v>
      </c>
      <c r="G191">
        <v>63.260869565217391</v>
      </c>
      <c r="H191" s="77">
        <f>analytics260324[[#This Row],[Tiempo de interacción medio]]/$K$1</f>
        <v>7.3218599033816423E-4</v>
      </c>
    </row>
    <row r="192" spans="1:8" x14ac:dyDescent="0.25">
      <c r="A192" t="s">
        <v>151</v>
      </c>
      <c r="B192" t="s">
        <v>66</v>
      </c>
      <c r="C192" t="s">
        <v>162</v>
      </c>
      <c r="D192">
        <v>37</v>
      </c>
      <c r="E192">
        <v>24</v>
      </c>
      <c r="F192">
        <v>1.5416666666666667</v>
      </c>
      <c r="G192">
        <v>47.75</v>
      </c>
      <c r="H192" s="77">
        <f>analytics260324[[#This Row],[Tiempo de interacción medio]]/$K$1</f>
        <v>5.5266203703703705E-4</v>
      </c>
    </row>
    <row r="193" spans="1:8" x14ac:dyDescent="0.25">
      <c r="A193" t="s">
        <v>328</v>
      </c>
      <c r="B193" t="s">
        <v>66</v>
      </c>
      <c r="C193" t="s">
        <v>162</v>
      </c>
      <c r="D193">
        <v>37</v>
      </c>
      <c r="E193">
        <v>26</v>
      </c>
      <c r="F193">
        <v>1.4230769230769231</v>
      </c>
      <c r="G193">
        <v>65.461538461538467</v>
      </c>
      <c r="H193" s="77">
        <f>analytics260324[[#This Row],[Tiempo de interacción medio]]/$K$1</f>
        <v>7.5765669515669523E-4</v>
      </c>
    </row>
    <row r="194" spans="1:8" x14ac:dyDescent="0.25">
      <c r="A194" t="s">
        <v>369</v>
      </c>
      <c r="B194" t="s">
        <v>66</v>
      </c>
      <c r="C194" t="s">
        <v>162</v>
      </c>
      <c r="D194">
        <v>37</v>
      </c>
      <c r="E194">
        <v>21</v>
      </c>
      <c r="F194">
        <v>1.7619047619047619</v>
      </c>
      <c r="G194">
        <v>56.095238095238095</v>
      </c>
      <c r="H194" s="77">
        <f>analytics260324[[#This Row],[Tiempo de interacción medio]]/$K$1</f>
        <v>6.492504409171076E-4</v>
      </c>
    </row>
    <row r="195" spans="1:8" x14ac:dyDescent="0.25">
      <c r="A195" t="s">
        <v>449</v>
      </c>
      <c r="B195" t="s">
        <v>66</v>
      </c>
      <c r="C195" t="s">
        <v>162</v>
      </c>
      <c r="D195">
        <v>37</v>
      </c>
      <c r="E195">
        <v>14</v>
      </c>
      <c r="F195">
        <v>2.6428571428571428</v>
      </c>
      <c r="G195">
        <v>15.5</v>
      </c>
      <c r="H195" s="77">
        <f>analytics260324[[#This Row],[Tiempo de interacción medio]]/$K$1</f>
        <v>1.7939814814814815E-4</v>
      </c>
    </row>
    <row r="196" spans="1:8" x14ac:dyDescent="0.25">
      <c r="A196" t="s">
        <v>107</v>
      </c>
      <c r="B196" t="s">
        <v>70</v>
      </c>
      <c r="C196" t="s">
        <v>162</v>
      </c>
      <c r="D196">
        <v>37</v>
      </c>
      <c r="E196">
        <v>23</v>
      </c>
      <c r="F196">
        <v>1.6086956521739131</v>
      </c>
      <c r="G196">
        <v>36.347826086956523</v>
      </c>
      <c r="H196" s="77">
        <f>analytics260324[[#This Row],[Tiempo de interacción medio]]/$K$1</f>
        <v>4.2069243156199682E-4</v>
      </c>
    </row>
    <row r="197" spans="1:8" x14ac:dyDescent="0.25">
      <c r="A197" t="s">
        <v>104</v>
      </c>
      <c r="B197" t="s">
        <v>72</v>
      </c>
      <c r="C197" t="s">
        <v>180</v>
      </c>
      <c r="D197">
        <v>36</v>
      </c>
      <c r="E197">
        <v>10</v>
      </c>
      <c r="F197">
        <v>3.6</v>
      </c>
      <c r="G197">
        <v>43.1</v>
      </c>
      <c r="H197" s="77">
        <f>analytics260324[[#This Row],[Tiempo de interacción medio]]/$K$1</f>
        <v>4.9884259259259261E-4</v>
      </c>
    </row>
    <row r="198" spans="1:8" x14ac:dyDescent="0.25">
      <c r="A198" t="s">
        <v>97</v>
      </c>
      <c r="B198" t="s">
        <v>86</v>
      </c>
      <c r="C198" t="s">
        <v>179</v>
      </c>
      <c r="D198">
        <v>36</v>
      </c>
      <c r="E198">
        <v>11</v>
      </c>
      <c r="F198">
        <v>3.2727272727272729</v>
      </c>
      <c r="G198">
        <v>9.2727272727272734</v>
      </c>
      <c r="H198" s="77">
        <f>analytics260324[[#This Row],[Tiempo de interacción medio]]/$K$1</f>
        <v>1.0732323232323234E-4</v>
      </c>
    </row>
    <row r="199" spans="1:8" x14ac:dyDescent="0.25">
      <c r="A199" t="s">
        <v>254</v>
      </c>
      <c r="B199" t="s">
        <v>66</v>
      </c>
      <c r="C199" t="s">
        <v>162</v>
      </c>
      <c r="D199">
        <v>36</v>
      </c>
      <c r="E199">
        <v>13</v>
      </c>
      <c r="F199">
        <v>2.7692307692307692</v>
      </c>
      <c r="G199">
        <v>66.15384615384616</v>
      </c>
      <c r="H199" s="77">
        <f>analytics260324[[#This Row],[Tiempo de interacción medio]]/$K$1</f>
        <v>7.6566951566951573E-4</v>
      </c>
    </row>
    <row r="200" spans="1:8" x14ac:dyDescent="0.25">
      <c r="A200" t="s">
        <v>338</v>
      </c>
      <c r="B200" t="s">
        <v>66</v>
      </c>
      <c r="C200" t="s">
        <v>162</v>
      </c>
      <c r="D200">
        <v>36</v>
      </c>
      <c r="E200">
        <v>20</v>
      </c>
      <c r="F200">
        <v>1.8</v>
      </c>
      <c r="G200">
        <v>48.85</v>
      </c>
      <c r="H200" s="77">
        <f>analytics260324[[#This Row],[Tiempo de interacción medio]]/$K$1</f>
        <v>5.6539351851851857E-4</v>
      </c>
    </row>
    <row r="201" spans="1:8" x14ac:dyDescent="0.25">
      <c r="A201" t="s">
        <v>454</v>
      </c>
      <c r="B201" t="s">
        <v>66</v>
      </c>
      <c r="C201" t="s">
        <v>162</v>
      </c>
      <c r="D201">
        <v>36</v>
      </c>
      <c r="E201">
        <v>24</v>
      </c>
      <c r="F201">
        <v>1.5</v>
      </c>
      <c r="G201">
        <v>21.416666666666668</v>
      </c>
      <c r="H201" s="77">
        <f>analytics260324[[#This Row],[Tiempo de interacción medio]]/$K$1</f>
        <v>2.4787808641975312E-4</v>
      </c>
    </row>
    <row r="202" spans="1:8" x14ac:dyDescent="0.25">
      <c r="A202" t="s">
        <v>109</v>
      </c>
      <c r="B202" t="s">
        <v>315</v>
      </c>
      <c r="C202" t="s">
        <v>180</v>
      </c>
      <c r="D202">
        <v>35</v>
      </c>
      <c r="E202">
        <v>8</v>
      </c>
      <c r="F202">
        <v>4.375</v>
      </c>
      <c r="G202">
        <v>27.625</v>
      </c>
      <c r="H202" s="77">
        <f>analytics260324[[#This Row],[Tiempo de interacción medio]]/$K$1</f>
        <v>3.1973379629629631E-4</v>
      </c>
    </row>
    <row r="203" spans="1:8" x14ac:dyDescent="0.25">
      <c r="A203" t="s">
        <v>139</v>
      </c>
      <c r="B203" t="s">
        <v>66</v>
      </c>
      <c r="C203" t="s">
        <v>162</v>
      </c>
      <c r="D203">
        <v>35</v>
      </c>
      <c r="E203">
        <v>21</v>
      </c>
      <c r="F203">
        <v>1.6666666666666667</v>
      </c>
      <c r="G203">
        <v>35.523809523809526</v>
      </c>
      <c r="H203" s="77">
        <f>analytics260324[[#This Row],[Tiempo de interacción medio]]/$K$1</f>
        <v>4.111552028218695E-4</v>
      </c>
    </row>
    <row r="204" spans="1:8" x14ac:dyDescent="0.25">
      <c r="A204" t="s">
        <v>326</v>
      </c>
      <c r="B204" t="s">
        <v>66</v>
      </c>
      <c r="C204" t="s">
        <v>162</v>
      </c>
      <c r="D204">
        <v>35</v>
      </c>
      <c r="E204">
        <v>18</v>
      </c>
      <c r="F204">
        <v>1.9444444444444444</v>
      </c>
      <c r="G204">
        <v>25.944444444444443</v>
      </c>
      <c r="H204" s="77">
        <f>analytics260324[[#This Row],[Tiempo de interacción medio]]/$K$1</f>
        <v>3.0028292181069957E-4</v>
      </c>
    </row>
    <row r="205" spans="1:8" x14ac:dyDescent="0.25">
      <c r="A205" t="s">
        <v>149</v>
      </c>
      <c r="B205" t="s">
        <v>66</v>
      </c>
      <c r="C205" t="s">
        <v>162</v>
      </c>
      <c r="D205">
        <v>35</v>
      </c>
      <c r="E205">
        <v>20</v>
      </c>
      <c r="F205">
        <v>1.75</v>
      </c>
      <c r="G205">
        <v>88.15</v>
      </c>
      <c r="H205" s="77">
        <f>analytics260324[[#This Row],[Tiempo de interacción medio]]/$K$1</f>
        <v>1.0202546296296296E-3</v>
      </c>
    </row>
    <row r="206" spans="1:8" x14ac:dyDescent="0.25">
      <c r="A206" t="s">
        <v>107</v>
      </c>
      <c r="B206" t="s">
        <v>73</v>
      </c>
      <c r="C206" t="s">
        <v>162</v>
      </c>
      <c r="D206">
        <v>35</v>
      </c>
      <c r="E206">
        <v>17</v>
      </c>
      <c r="F206">
        <v>2.0588235294117645</v>
      </c>
      <c r="G206">
        <v>53.764705882352942</v>
      </c>
      <c r="H206" s="77">
        <f>analytics260324[[#This Row],[Tiempo de interacción medio]]/$K$1</f>
        <v>6.2227668845315901E-4</v>
      </c>
    </row>
    <row r="207" spans="1:8" x14ac:dyDescent="0.25">
      <c r="A207" t="s">
        <v>350</v>
      </c>
      <c r="B207" t="s">
        <v>66</v>
      </c>
      <c r="C207" t="s">
        <v>180</v>
      </c>
      <c r="D207">
        <v>34</v>
      </c>
      <c r="E207">
        <v>4</v>
      </c>
      <c r="F207">
        <v>8.5</v>
      </c>
      <c r="G207">
        <v>1646.5</v>
      </c>
      <c r="H207" s="77">
        <f>analytics260324[[#This Row],[Tiempo de interacción medio]]/$K$1</f>
        <v>1.9056712962962963E-2</v>
      </c>
    </row>
    <row r="208" spans="1:8" x14ac:dyDescent="0.25">
      <c r="A208" t="s">
        <v>97</v>
      </c>
      <c r="B208" t="s">
        <v>74</v>
      </c>
      <c r="C208" t="s">
        <v>179</v>
      </c>
      <c r="D208">
        <v>34</v>
      </c>
      <c r="E208">
        <v>19</v>
      </c>
      <c r="F208">
        <v>1.7894736842105263</v>
      </c>
      <c r="G208">
        <v>14.210526315789474</v>
      </c>
      <c r="H208" s="77">
        <f>analytics260324[[#This Row],[Tiempo de interacción medio]]/$K$1</f>
        <v>1.6447368421052631E-4</v>
      </c>
    </row>
    <row r="209" spans="1:8" x14ac:dyDescent="0.25">
      <c r="A209" t="s">
        <v>97</v>
      </c>
      <c r="B209" t="s">
        <v>385</v>
      </c>
      <c r="C209" t="s">
        <v>179</v>
      </c>
      <c r="D209">
        <v>34</v>
      </c>
      <c r="E209">
        <v>13</v>
      </c>
      <c r="F209">
        <v>2.6153846153846154</v>
      </c>
      <c r="G209">
        <v>43.46153846153846</v>
      </c>
      <c r="H209" s="77">
        <f>analytics260324[[#This Row],[Tiempo de interacción medio]]/$K$1</f>
        <v>5.0302706552706551E-4</v>
      </c>
    </row>
    <row r="210" spans="1:8" x14ac:dyDescent="0.25">
      <c r="A210" t="s">
        <v>111</v>
      </c>
      <c r="B210" t="s">
        <v>69</v>
      </c>
      <c r="C210" t="s">
        <v>162</v>
      </c>
      <c r="D210">
        <v>34</v>
      </c>
      <c r="E210">
        <v>17</v>
      </c>
      <c r="F210">
        <v>2</v>
      </c>
      <c r="G210">
        <v>30.352941176470587</v>
      </c>
      <c r="H210" s="77">
        <f>analytics260324[[#This Row],[Tiempo de interacción medio]]/$K$1</f>
        <v>3.5130718954248363E-4</v>
      </c>
    </row>
    <row r="211" spans="1:8" x14ac:dyDescent="0.25">
      <c r="A211" t="s">
        <v>451</v>
      </c>
      <c r="B211" t="s">
        <v>66</v>
      </c>
      <c r="C211" t="s">
        <v>162</v>
      </c>
      <c r="D211">
        <v>34</v>
      </c>
      <c r="E211">
        <v>12</v>
      </c>
      <c r="F211">
        <v>2.8333333333333335</v>
      </c>
      <c r="G211">
        <v>41.5</v>
      </c>
      <c r="H211" s="77">
        <f>analytics260324[[#This Row],[Tiempo de interacción medio]]/$K$1</f>
        <v>4.803240740740741E-4</v>
      </c>
    </row>
    <row r="212" spans="1:8" x14ac:dyDescent="0.25">
      <c r="A212" t="s">
        <v>152</v>
      </c>
      <c r="B212" t="s">
        <v>66</v>
      </c>
      <c r="C212" t="s">
        <v>162</v>
      </c>
      <c r="D212">
        <v>34</v>
      </c>
      <c r="E212">
        <v>19</v>
      </c>
      <c r="F212">
        <v>1.7894736842105263</v>
      </c>
      <c r="G212">
        <v>71.578947368421055</v>
      </c>
      <c r="H212" s="77">
        <f>analytics260324[[#This Row],[Tiempo de interacción medio]]/$K$1</f>
        <v>8.2846003898635477E-4</v>
      </c>
    </row>
    <row r="213" spans="1:8" x14ac:dyDescent="0.25">
      <c r="A213" t="s">
        <v>98</v>
      </c>
      <c r="B213" t="s">
        <v>80</v>
      </c>
      <c r="C213" t="s">
        <v>156</v>
      </c>
      <c r="D213">
        <v>34</v>
      </c>
      <c r="E213">
        <v>20</v>
      </c>
      <c r="F213">
        <v>1.7</v>
      </c>
      <c r="G213">
        <v>82.15</v>
      </c>
      <c r="H213" s="77">
        <f>analytics260324[[#This Row],[Tiempo de interacción medio]]/$K$1</f>
        <v>9.5081018518518529E-4</v>
      </c>
    </row>
    <row r="214" spans="1:8" x14ac:dyDescent="0.25">
      <c r="A214" t="s">
        <v>100</v>
      </c>
      <c r="B214" t="s">
        <v>70</v>
      </c>
      <c r="C214" t="s">
        <v>163</v>
      </c>
      <c r="D214">
        <v>33</v>
      </c>
      <c r="E214">
        <v>26</v>
      </c>
      <c r="F214">
        <v>1.2692307692307692</v>
      </c>
      <c r="G214">
        <v>104.53846153846153</v>
      </c>
      <c r="H214" s="77">
        <f>analytics260324[[#This Row],[Tiempo de interacción medio]]/$K$1</f>
        <v>1.2099358974358974E-3</v>
      </c>
    </row>
    <row r="215" spans="1:8" x14ac:dyDescent="0.25">
      <c r="A215" t="s">
        <v>556</v>
      </c>
      <c r="B215" t="s">
        <v>519</v>
      </c>
      <c r="C215" t="s">
        <v>162</v>
      </c>
      <c r="D215">
        <v>33</v>
      </c>
      <c r="E215">
        <v>5</v>
      </c>
      <c r="F215">
        <v>6.6</v>
      </c>
      <c r="G215">
        <v>297.60000000000002</v>
      </c>
      <c r="H215" s="77">
        <f>analytics260324[[#This Row],[Tiempo de interacción medio]]/$K$1</f>
        <v>3.4444444444444449E-3</v>
      </c>
    </row>
    <row r="216" spans="1:8" x14ac:dyDescent="0.25">
      <c r="A216" t="s">
        <v>112</v>
      </c>
      <c r="B216" t="s">
        <v>68</v>
      </c>
      <c r="C216" t="s">
        <v>162</v>
      </c>
      <c r="D216">
        <v>33</v>
      </c>
      <c r="E216">
        <v>18</v>
      </c>
      <c r="F216">
        <v>1.8333333333333333</v>
      </c>
      <c r="G216">
        <v>48.222222222222221</v>
      </c>
      <c r="H216" s="77">
        <f>analytics260324[[#This Row],[Tiempo de interacción medio]]/$K$1</f>
        <v>5.5812757201646095E-4</v>
      </c>
    </row>
    <row r="217" spans="1:8" x14ac:dyDescent="0.25">
      <c r="A217" t="s">
        <v>348</v>
      </c>
      <c r="B217" t="s">
        <v>66</v>
      </c>
      <c r="C217" t="s">
        <v>162</v>
      </c>
      <c r="D217">
        <v>33</v>
      </c>
      <c r="E217">
        <v>20</v>
      </c>
      <c r="F217">
        <v>1.65</v>
      </c>
      <c r="G217">
        <v>47.7</v>
      </c>
      <c r="H217" s="77">
        <f>analytics260324[[#This Row],[Tiempo de interacción medio]]/$K$1</f>
        <v>5.5208333333333335E-4</v>
      </c>
    </row>
    <row r="218" spans="1:8" x14ac:dyDescent="0.25">
      <c r="A218" t="s">
        <v>108</v>
      </c>
      <c r="B218" t="s">
        <v>71</v>
      </c>
      <c r="C218" t="s">
        <v>159</v>
      </c>
      <c r="D218">
        <v>33</v>
      </c>
      <c r="E218">
        <v>21</v>
      </c>
      <c r="F218">
        <v>1.5714285714285714</v>
      </c>
      <c r="G218">
        <v>18.952380952380953</v>
      </c>
      <c r="H218" s="77">
        <f>analytics260324[[#This Row],[Tiempo de interacción medio]]/$K$1</f>
        <v>2.193562610229277E-4</v>
      </c>
    </row>
    <row r="219" spans="1:8" x14ac:dyDescent="0.25">
      <c r="A219" t="s">
        <v>556</v>
      </c>
      <c r="B219" t="s">
        <v>560</v>
      </c>
      <c r="C219" t="s">
        <v>162</v>
      </c>
      <c r="D219">
        <v>32</v>
      </c>
      <c r="E219">
        <v>1</v>
      </c>
      <c r="F219">
        <v>32</v>
      </c>
      <c r="G219">
        <v>802</v>
      </c>
      <c r="H219" s="77">
        <f>analytics260324[[#This Row],[Tiempo de interacción medio]]/$K$1</f>
        <v>9.2824074074074076E-3</v>
      </c>
    </row>
    <row r="220" spans="1:8" x14ac:dyDescent="0.25">
      <c r="A220" t="s">
        <v>427</v>
      </c>
      <c r="B220" t="s">
        <v>66</v>
      </c>
      <c r="C220" t="s">
        <v>162</v>
      </c>
      <c r="D220">
        <v>32</v>
      </c>
      <c r="E220">
        <v>23</v>
      </c>
      <c r="F220">
        <v>1.3913043478260869</v>
      </c>
      <c r="G220">
        <v>112.65217391304348</v>
      </c>
      <c r="H220" s="77">
        <f>analytics260324[[#This Row],[Tiempo de interacción medio]]/$K$1</f>
        <v>1.3038446054750403E-3</v>
      </c>
    </row>
    <row r="221" spans="1:8" x14ac:dyDescent="0.25">
      <c r="A221" t="s">
        <v>111</v>
      </c>
      <c r="B221" t="s">
        <v>70</v>
      </c>
      <c r="C221" t="s">
        <v>162</v>
      </c>
      <c r="D221">
        <v>32</v>
      </c>
      <c r="E221">
        <v>19</v>
      </c>
      <c r="F221">
        <v>1.6842105263157894</v>
      </c>
      <c r="G221">
        <v>32.05263157894737</v>
      </c>
      <c r="H221" s="77">
        <f>analytics260324[[#This Row],[Tiempo de interacción medio]]/$K$1</f>
        <v>3.7097953216374272E-4</v>
      </c>
    </row>
    <row r="222" spans="1:8" x14ac:dyDescent="0.25">
      <c r="A222" t="s">
        <v>111</v>
      </c>
      <c r="B222" t="s">
        <v>71</v>
      </c>
      <c r="C222" t="s">
        <v>162</v>
      </c>
      <c r="D222">
        <v>32</v>
      </c>
      <c r="E222">
        <v>14</v>
      </c>
      <c r="F222">
        <v>2.2857142857142856</v>
      </c>
      <c r="G222">
        <v>61</v>
      </c>
      <c r="H222" s="77">
        <f>analytics260324[[#This Row],[Tiempo de interacción medio]]/$K$1</f>
        <v>7.0601851851851847E-4</v>
      </c>
    </row>
    <row r="223" spans="1:8" x14ac:dyDescent="0.25">
      <c r="A223" t="s">
        <v>130</v>
      </c>
      <c r="B223" t="s">
        <v>66</v>
      </c>
      <c r="C223" t="s">
        <v>162</v>
      </c>
      <c r="D223">
        <v>32</v>
      </c>
      <c r="E223">
        <v>19</v>
      </c>
      <c r="F223">
        <v>1.6842105263157894</v>
      </c>
      <c r="G223">
        <v>25.684210526315791</v>
      </c>
      <c r="H223" s="77">
        <f>analytics260324[[#This Row],[Tiempo de interacción medio]]/$K$1</f>
        <v>2.9727095516569202E-4</v>
      </c>
    </row>
    <row r="224" spans="1:8" x14ac:dyDescent="0.25">
      <c r="A224" t="s">
        <v>107</v>
      </c>
      <c r="B224" t="s">
        <v>559</v>
      </c>
      <c r="C224" t="s">
        <v>162</v>
      </c>
      <c r="D224">
        <v>32</v>
      </c>
      <c r="E224">
        <v>6</v>
      </c>
      <c r="F224">
        <v>5.333333333333333</v>
      </c>
      <c r="G224">
        <v>101.83333333333333</v>
      </c>
      <c r="H224" s="77">
        <f>analytics260324[[#This Row],[Tiempo de interacción medio]]/$K$1</f>
        <v>1.1786265432098765E-3</v>
      </c>
    </row>
    <row r="225" spans="1:8" x14ac:dyDescent="0.25">
      <c r="A225" t="s">
        <v>98</v>
      </c>
      <c r="B225" t="s">
        <v>489</v>
      </c>
      <c r="C225" t="s">
        <v>156</v>
      </c>
      <c r="D225">
        <v>32</v>
      </c>
      <c r="E225">
        <v>15</v>
      </c>
      <c r="F225">
        <v>2.1333333333333333</v>
      </c>
      <c r="G225">
        <v>53.06666666666667</v>
      </c>
      <c r="H225" s="77">
        <f>analytics260324[[#This Row],[Tiempo de interacción medio]]/$K$1</f>
        <v>6.1419753086419757E-4</v>
      </c>
    </row>
    <row r="226" spans="1:8" x14ac:dyDescent="0.25">
      <c r="A226" t="s">
        <v>117</v>
      </c>
      <c r="B226" t="s">
        <v>73</v>
      </c>
      <c r="C226" t="s">
        <v>180</v>
      </c>
      <c r="D226">
        <v>31</v>
      </c>
      <c r="E226">
        <v>3</v>
      </c>
      <c r="F226">
        <v>10.333333333333334</v>
      </c>
      <c r="G226">
        <v>42</v>
      </c>
      <c r="H226" s="77">
        <f>analytics260324[[#This Row],[Tiempo de interacción medio]]/$K$1</f>
        <v>4.861111111111111E-4</v>
      </c>
    </row>
    <row r="227" spans="1:8" x14ac:dyDescent="0.25">
      <c r="A227" t="s">
        <v>97</v>
      </c>
      <c r="B227" t="s">
        <v>76</v>
      </c>
      <c r="C227" t="s">
        <v>179</v>
      </c>
      <c r="D227">
        <v>31</v>
      </c>
      <c r="E227">
        <v>14</v>
      </c>
      <c r="F227">
        <v>2.2142857142857144</v>
      </c>
      <c r="G227">
        <v>39.428571428571431</v>
      </c>
      <c r="H227" s="77">
        <f>analytics260324[[#This Row],[Tiempo de interacción medio]]/$K$1</f>
        <v>4.5634920634920638E-4</v>
      </c>
    </row>
    <row r="228" spans="1:8" x14ac:dyDescent="0.25">
      <c r="A228" t="s">
        <v>97</v>
      </c>
      <c r="B228" t="s">
        <v>561</v>
      </c>
      <c r="C228" t="s">
        <v>179</v>
      </c>
      <c r="D228">
        <v>31</v>
      </c>
      <c r="E228">
        <v>2</v>
      </c>
      <c r="F228">
        <v>15.5</v>
      </c>
      <c r="G228">
        <v>129</v>
      </c>
      <c r="H228" s="77">
        <f>analytics260324[[#This Row],[Tiempo de interacción medio]]/$K$1</f>
        <v>1.4930555555555556E-3</v>
      </c>
    </row>
    <row r="229" spans="1:8" x14ac:dyDescent="0.25">
      <c r="A229" t="s">
        <v>407</v>
      </c>
      <c r="B229" t="s">
        <v>66</v>
      </c>
      <c r="C229" t="s">
        <v>162</v>
      </c>
      <c r="D229">
        <v>31</v>
      </c>
      <c r="E229">
        <v>17</v>
      </c>
      <c r="F229">
        <v>1.8235294117647058</v>
      </c>
      <c r="G229">
        <v>78.941176470588232</v>
      </c>
      <c r="H229" s="77">
        <f>analytics260324[[#This Row],[Tiempo de interacción medio]]/$K$1</f>
        <v>9.1367102396514163E-4</v>
      </c>
    </row>
    <row r="230" spans="1:8" x14ac:dyDescent="0.25">
      <c r="A230" t="s">
        <v>153</v>
      </c>
      <c r="B230" t="s">
        <v>66</v>
      </c>
      <c r="C230" t="s">
        <v>162</v>
      </c>
      <c r="D230">
        <v>31</v>
      </c>
      <c r="E230">
        <v>20</v>
      </c>
      <c r="F230">
        <v>1.55</v>
      </c>
      <c r="G230">
        <v>38.1</v>
      </c>
      <c r="H230" s="77">
        <f>analytics260324[[#This Row],[Tiempo de interacción medio]]/$K$1</f>
        <v>4.4097222222222226E-4</v>
      </c>
    </row>
    <row r="231" spans="1:8" x14ac:dyDescent="0.25">
      <c r="A231" t="s">
        <v>374</v>
      </c>
      <c r="B231" t="s">
        <v>66</v>
      </c>
      <c r="C231" t="s">
        <v>162</v>
      </c>
      <c r="D231">
        <v>31</v>
      </c>
      <c r="E231">
        <v>14</v>
      </c>
      <c r="F231">
        <v>2.2142857142857144</v>
      </c>
      <c r="G231">
        <v>32.357142857142854</v>
      </c>
      <c r="H231" s="77">
        <f>analytics260324[[#This Row],[Tiempo de interacción medio]]/$K$1</f>
        <v>3.745039682539682E-4</v>
      </c>
    </row>
    <row r="232" spans="1:8" x14ac:dyDescent="0.25">
      <c r="A232" t="s">
        <v>347</v>
      </c>
      <c r="B232" t="s">
        <v>66</v>
      </c>
      <c r="C232" t="s">
        <v>162</v>
      </c>
      <c r="D232">
        <v>31</v>
      </c>
      <c r="E232">
        <v>20</v>
      </c>
      <c r="F232">
        <v>1.55</v>
      </c>
      <c r="G232">
        <v>67.099999999999994</v>
      </c>
      <c r="H232" s="77">
        <f>analytics260324[[#This Row],[Tiempo de interacción medio]]/$K$1</f>
        <v>7.7662037037037033E-4</v>
      </c>
    </row>
    <row r="233" spans="1:8" x14ac:dyDescent="0.25">
      <c r="A233" t="s">
        <v>399</v>
      </c>
      <c r="B233" t="s">
        <v>66</v>
      </c>
      <c r="C233" t="s">
        <v>162</v>
      </c>
      <c r="D233">
        <v>30</v>
      </c>
      <c r="E233">
        <v>15</v>
      </c>
      <c r="F233">
        <v>2</v>
      </c>
      <c r="G233">
        <v>62.266666666666666</v>
      </c>
      <c r="H233" s="77">
        <f>analytics260324[[#This Row],[Tiempo de interacción medio]]/$K$1</f>
        <v>7.2067901234567895E-4</v>
      </c>
    </row>
    <row r="234" spans="1:8" x14ac:dyDescent="0.25">
      <c r="A234" t="s">
        <v>415</v>
      </c>
      <c r="B234" t="s">
        <v>66</v>
      </c>
      <c r="C234" t="s">
        <v>162</v>
      </c>
      <c r="D234">
        <v>30</v>
      </c>
      <c r="E234">
        <v>17</v>
      </c>
      <c r="F234">
        <v>1.7647058823529411</v>
      </c>
      <c r="G234">
        <v>68</v>
      </c>
      <c r="H234" s="77">
        <f>analytics260324[[#This Row],[Tiempo de interacción medio]]/$K$1</f>
        <v>7.8703703703703705E-4</v>
      </c>
    </row>
    <row r="235" spans="1:8" x14ac:dyDescent="0.25">
      <c r="A235" t="s">
        <v>428</v>
      </c>
      <c r="B235" t="s">
        <v>66</v>
      </c>
      <c r="C235" t="s">
        <v>162</v>
      </c>
      <c r="D235">
        <v>30</v>
      </c>
      <c r="E235">
        <v>10</v>
      </c>
      <c r="F235">
        <v>3</v>
      </c>
      <c r="G235">
        <v>31.3</v>
      </c>
      <c r="H235" s="77">
        <f>analytics260324[[#This Row],[Tiempo de interacción medio]]/$K$1</f>
        <v>3.6226851851851855E-4</v>
      </c>
    </row>
    <row r="236" spans="1:8" x14ac:dyDescent="0.25">
      <c r="A236" t="s">
        <v>112</v>
      </c>
      <c r="B236" t="s">
        <v>88</v>
      </c>
      <c r="C236" t="s">
        <v>162</v>
      </c>
      <c r="D236">
        <v>30</v>
      </c>
      <c r="E236">
        <v>1</v>
      </c>
      <c r="F236">
        <v>30</v>
      </c>
      <c r="G236">
        <v>203</v>
      </c>
      <c r="H236" s="77">
        <f>analytics260324[[#This Row],[Tiempo de interacción medio]]/$K$1</f>
        <v>2.3495370370370371E-3</v>
      </c>
    </row>
    <row r="237" spans="1:8" x14ac:dyDescent="0.25">
      <c r="A237" t="s">
        <v>107</v>
      </c>
      <c r="B237" t="s">
        <v>77</v>
      </c>
      <c r="C237" t="s">
        <v>162</v>
      </c>
      <c r="D237">
        <v>30</v>
      </c>
      <c r="E237">
        <v>9</v>
      </c>
      <c r="F237">
        <v>3.3333333333333335</v>
      </c>
      <c r="G237">
        <v>56.111111111111114</v>
      </c>
      <c r="H237" s="77">
        <f>analytics260324[[#This Row],[Tiempo de interacción medio]]/$K$1</f>
        <v>6.4943415637860088E-4</v>
      </c>
    </row>
    <row r="238" spans="1:8" x14ac:dyDescent="0.25">
      <c r="A238" t="s">
        <v>98</v>
      </c>
      <c r="B238" t="s">
        <v>76</v>
      </c>
      <c r="C238" t="s">
        <v>156</v>
      </c>
      <c r="D238">
        <v>30</v>
      </c>
      <c r="E238">
        <v>18</v>
      </c>
      <c r="F238">
        <v>1.6666666666666667</v>
      </c>
      <c r="G238">
        <v>23.111111111111111</v>
      </c>
      <c r="H238" s="77">
        <f>analytics260324[[#This Row],[Tiempo de interacción medio]]/$K$1</f>
        <v>2.6748971193415636E-4</v>
      </c>
    </row>
    <row r="239" spans="1:8" x14ac:dyDescent="0.25">
      <c r="A239" t="s">
        <v>128</v>
      </c>
      <c r="B239" t="s">
        <v>67</v>
      </c>
      <c r="C239" t="s">
        <v>180</v>
      </c>
      <c r="D239">
        <v>29</v>
      </c>
      <c r="E239">
        <v>17</v>
      </c>
      <c r="F239">
        <v>1.7058823529411764</v>
      </c>
      <c r="G239">
        <v>102.11764705882354</v>
      </c>
      <c r="H239" s="77">
        <f>analytics260324[[#This Row],[Tiempo de interacción medio]]/$K$1</f>
        <v>1.181917211328976E-3</v>
      </c>
    </row>
    <row r="240" spans="1:8" x14ac:dyDescent="0.25">
      <c r="A240" t="s">
        <v>99</v>
      </c>
      <c r="B240" t="s">
        <v>80</v>
      </c>
      <c r="C240" t="s">
        <v>179</v>
      </c>
      <c r="D240">
        <v>29</v>
      </c>
      <c r="E240">
        <v>6</v>
      </c>
      <c r="F240">
        <v>4.833333333333333</v>
      </c>
      <c r="G240">
        <v>269</v>
      </c>
      <c r="H240" s="77">
        <f>analytics260324[[#This Row],[Tiempo de interacción medio]]/$K$1</f>
        <v>3.1134259259259257E-3</v>
      </c>
    </row>
    <row r="241" spans="1:8" x14ac:dyDescent="0.25">
      <c r="A241" t="s">
        <v>411</v>
      </c>
      <c r="B241" t="s">
        <v>66</v>
      </c>
      <c r="C241" t="s">
        <v>162</v>
      </c>
      <c r="D241">
        <v>29</v>
      </c>
      <c r="E241">
        <v>14</v>
      </c>
      <c r="F241">
        <v>2.0714285714285716</v>
      </c>
      <c r="G241">
        <v>188.85714285714286</v>
      </c>
      <c r="H241" s="77">
        <f>analytics260324[[#This Row],[Tiempo de interacción medio]]/$K$1</f>
        <v>2.185846560846561E-3</v>
      </c>
    </row>
    <row r="242" spans="1:8" x14ac:dyDescent="0.25">
      <c r="A242" t="s">
        <v>145</v>
      </c>
      <c r="B242" t="s">
        <v>66</v>
      </c>
      <c r="C242" t="s">
        <v>162</v>
      </c>
      <c r="D242">
        <v>29</v>
      </c>
      <c r="E242">
        <v>19</v>
      </c>
      <c r="F242">
        <v>1.5263157894736843</v>
      </c>
      <c r="G242">
        <v>62.05263157894737</v>
      </c>
      <c r="H242" s="77">
        <f>analytics260324[[#This Row],[Tiempo de interacción medio]]/$K$1</f>
        <v>7.1820175438596495E-4</v>
      </c>
    </row>
    <row r="243" spans="1:8" x14ac:dyDescent="0.25">
      <c r="A243" t="s">
        <v>322</v>
      </c>
      <c r="B243" t="s">
        <v>66</v>
      </c>
      <c r="C243" t="s">
        <v>162</v>
      </c>
      <c r="D243">
        <v>29</v>
      </c>
      <c r="E243">
        <v>15</v>
      </c>
      <c r="F243">
        <v>1.9333333333333333</v>
      </c>
      <c r="G243">
        <v>35.6</v>
      </c>
      <c r="H243" s="77">
        <f>analytics260324[[#This Row],[Tiempo de interacción medio]]/$K$1</f>
        <v>4.1203703703703704E-4</v>
      </c>
    </row>
    <row r="244" spans="1:8" x14ac:dyDescent="0.25">
      <c r="A244" t="s">
        <v>467</v>
      </c>
      <c r="B244" t="s">
        <v>66</v>
      </c>
      <c r="C244" t="s">
        <v>162</v>
      </c>
      <c r="D244">
        <v>29</v>
      </c>
      <c r="E244">
        <v>16</v>
      </c>
      <c r="F244">
        <v>1.8125</v>
      </c>
      <c r="G244">
        <v>35.0625</v>
      </c>
      <c r="H244" s="77">
        <f>analytics260324[[#This Row],[Tiempo de interacción medio]]/$K$1</f>
        <v>4.0581597222222223E-4</v>
      </c>
    </row>
    <row r="245" spans="1:8" x14ac:dyDescent="0.25">
      <c r="A245" t="s">
        <v>98</v>
      </c>
      <c r="B245" t="s">
        <v>75</v>
      </c>
      <c r="C245" t="s">
        <v>156</v>
      </c>
      <c r="D245">
        <v>29</v>
      </c>
      <c r="E245">
        <v>20</v>
      </c>
      <c r="F245">
        <v>1.45</v>
      </c>
      <c r="G245">
        <v>26.6</v>
      </c>
      <c r="H245" s="77">
        <f>analytics260324[[#This Row],[Tiempo de interacción medio]]/$K$1</f>
        <v>3.078703703703704E-4</v>
      </c>
    </row>
    <row r="246" spans="1:8" x14ac:dyDescent="0.25">
      <c r="A246" t="s">
        <v>117</v>
      </c>
      <c r="B246" t="s">
        <v>77</v>
      </c>
      <c r="C246" t="s">
        <v>180</v>
      </c>
      <c r="D246">
        <v>28</v>
      </c>
      <c r="E246">
        <v>7</v>
      </c>
      <c r="F246">
        <v>4</v>
      </c>
      <c r="G246">
        <v>44.571428571428569</v>
      </c>
      <c r="H246" s="77">
        <f>analytics260324[[#This Row],[Tiempo de interacción medio]]/$K$1</f>
        <v>5.1587301587301582E-4</v>
      </c>
    </row>
    <row r="247" spans="1:8" x14ac:dyDescent="0.25">
      <c r="A247" t="s">
        <v>117</v>
      </c>
      <c r="B247" t="s">
        <v>71</v>
      </c>
      <c r="C247" t="s">
        <v>180</v>
      </c>
      <c r="D247">
        <v>28</v>
      </c>
      <c r="E247">
        <v>7</v>
      </c>
      <c r="F247">
        <v>4</v>
      </c>
      <c r="G247">
        <v>38.285714285714285</v>
      </c>
      <c r="H247" s="77">
        <f>analytics260324[[#This Row],[Tiempo de interacción medio]]/$K$1</f>
        <v>4.4312169312169311E-4</v>
      </c>
    </row>
    <row r="248" spans="1:8" x14ac:dyDescent="0.25">
      <c r="A248" t="s">
        <v>97</v>
      </c>
      <c r="B248" t="s">
        <v>315</v>
      </c>
      <c r="C248" t="s">
        <v>179</v>
      </c>
      <c r="D248">
        <v>28</v>
      </c>
      <c r="E248">
        <v>14</v>
      </c>
      <c r="F248">
        <v>2</v>
      </c>
      <c r="G248">
        <v>20</v>
      </c>
      <c r="H248" s="77">
        <f>analytics260324[[#This Row],[Tiempo de interacción medio]]/$K$1</f>
        <v>2.3148148148148149E-4</v>
      </c>
    </row>
    <row r="249" spans="1:8" x14ac:dyDescent="0.25">
      <c r="A249" t="s">
        <v>97</v>
      </c>
      <c r="B249" t="s">
        <v>487</v>
      </c>
      <c r="C249" t="s">
        <v>179</v>
      </c>
      <c r="D249">
        <v>28</v>
      </c>
      <c r="E249">
        <v>18</v>
      </c>
      <c r="F249">
        <v>1.5555555555555556</v>
      </c>
      <c r="G249">
        <v>6.6111111111111107</v>
      </c>
      <c r="H249" s="77">
        <f>analytics260324[[#This Row],[Tiempo de interacción medio]]/$K$1</f>
        <v>7.6517489711934157E-5</v>
      </c>
    </row>
    <row r="250" spans="1:8" x14ac:dyDescent="0.25">
      <c r="A250" t="s">
        <v>102</v>
      </c>
      <c r="B250" t="s">
        <v>71</v>
      </c>
      <c r="C250" t="s">
        <v>165</v>
      </c>
      <c r="D250">
        <v>28</v>
      </c>
      <c r="E250">
        <v>17</v>
      </c>
      <c r="F250">
        <v>1.6470588235294117</v>
      </c>
      <c r="G250">
        <v>4.5294117647058822</v>
      </c>
      <c r="H250" s="77">
        <f>analytics260324[[#This Row],[Tiempo de interacción medio]]/$K$1</f>
        <v>5.2423747276688455E-5</v>
      </c>
    </row>
    <row r="251" spans="1:8" x14ac:dyDescent="0.25">
      <c r="A251" t="s">
        <v>115</v>
      </c>
      <c r="B251" t="s">
        <v>67</v>
      </c>
      <c r="C251" t="s">
        <v>162</v>
      </c>
      <c r="D251">
        <v>28</v>
      </c>
      <c r="E251">
        <v>20</v>
      </c>
      <c r="F251">
        <v>1.4</v>
      </c>
      <c r="G251">
        <v>33.75</v>
      </c>
      <c r="H251" s="77">
        <f>analytics260324[[#This Row],[Tiempo de interacción medio]]/$K$1</f>
        <v>3.9062500000000002E-4</v>
      </c>
    </row>
    <row r="252" spans="1:8" x14ac:dyDescent="0.25">
      <c r="A252" t="s">
        <v>365</v>
      </c>
      <c r="B252" t="s">
        <v>66</v>
      </c>
      <c r="C252" t="s">
        <v>162</v>
      </c>
      <c r="D252">
        <v>28</v>
      </c>
      <c r="E252">
        <v>23</v>
      </c>
      <c r="F252">
        <v>1.2173913043478262</v>
      </c>
      <c r="G252">
        <v>21.043478260869566</v>
      </c>
      <c r="H252" s="77">
        <f>analytics260324[[#This Row],[Tiempo de interacción medio]]/$K$1</f>
        <v>2.4355877616747182E-4</v>
      </c>
    </row>
    <row r="253" spans="1:8" x14ac:dyDescent="0.25">
      <c r="A253" t="s">
        <v>107</v>
      </c>
      <c r="B253" t="s">
        <v>92</v>
      </c>
      <c r="C253" t="s">
        <v>162</v>
      </c>
      <c r="D253">
        <v>28</v>
      </c>
      <c r="E253">
        <v>13</v>
      </c>
      <c r="F253">
        <v>2.1538461538461537</v>
      </c>
      <c r="G253">
        <v>32.307692307692307</v>
      </c>
      <c r="H253" s="77">
        <f>analytics260324[[#This Row],[Tiempo de interacción medio]]/$K$1</f>
        <v>3.739316239316239E-4</v>
      </c>
    </row>
    <row r="254" spans="1:8" x14ac:dyDescent="0.25">
      <c r="A254" t="s">
        <v>105</v>
      </c>
      <c r="B254" t="s">
        <v>73</v>
      </c>
      <c r="C254" t="s">
        <v>157</v>
      </c>
      <c r="D254">
        <v>28</v>
      </c>
      <c r="E254">
        <v>13</v>
      </c>
      <c r="F254">
        <v>2.1538461538461537</v>
      </c>
      <c r="G254">
        <v>51.846153846153847</v>
      </c>
      <c r="H254" s="77">
        <f>analytics260324[[#This Row],[Tiempo de interacción medio]]/$K$1</f>
        <v>6.0007122507122509E-4</v>
      </c>
    </row>
    <row r="255" spans="1:8" x14ac:dyDescent="0.25">
      <c r="A255" t="s">
        <v>109</v>
      </c>
      <c r="B255" t="s">
        <v>80</v>
      </c>
      <c r="C255" t="s">
        <v>180</v>
      </c>
      <c r="D255">
        <v>27</v>
      </c>
      <c r="E255">
        <v>6</v>
      </c>
      <c r="F255">
        <v>4.5</v>
      </c>
      <c r="G255">
        <v>95.5</v>
      </c>
      <c r="H255" s="77">
        <f>analytics260324[[#This Row],[Tiempo de interacción medio]]/$K$1</f>
        <v>1.1053240740740741E-3</v>
      </c>
    </row>
    <row r="256" spans="1:8" x14ac:dyDescent="0.25">
      <c r="A256" t="s">
        <v>126</v>
      </c>
      <c r="B256" t="s">
        <v>71</v>
      </c>
      <c r="C256" t="s">
        <v>180</v>
      </c>
      <c r="D256">
        <v>27</v>
      </c>
      <c r="E256">
        <v>4</v>
      </c>
      <c r="F256">
        <v>6.75</v>
      </c>
      <c r="G256">
        <v>865.25</v>
      </c>
      <c r="H256" s="77">
        <f>analytics260324[[#This Row],[Tiempo de interacción medio]]/$K$1</f>
        <v>1.0014467592592592E-2</v>
      </c>
    </row>
    <row r="257" spans="1:8" x14ac:dyDescent="0.25">
      <c r="A257" t="s">
        <v>556</v>
      </c>
      <c r="B257" t="s">
        <v>494</v>
      </c>
      <c r="C257" t="s">
        <v>162</v>
      </c>
      <c r="D257">
        <v>27</v>
      </c>
      <c r="E257">
        <v>9</v>
      </c>
      <c r="F257">
        <v>3</v>
      </c>
      <c r="G257">
        <v>61.777777777777779</v>
      </c>
      <c r="H257" s="77">
        <f>analytics260324[[#This Row],[Tiempo de interacción medio]]/$K$1</f>
        <v>7.150205761316873E-4</v>
      </c>
    </row>
    <row r="258" spans="1:8" x14ac:dyDescent="0.25">
      <c r="A258" t="s">
        <v>392</v>
      </c>
      <c r="B258" t="s">
        <v>66</v>
      </c>
      <c r="C258" t="s">
        <v>162</v>
      </c>
      <c r="D258">
        <v>27</v>
      </c>
      <c r="E258">
        <v>10</v>
      </c>
      <c r="F258">
        <v>2.7</v>
      </c>
      <c r="G258">
        <v>24.8</v>
      </c>
      <c r="H258" s="77">
        <f>analytics260324[[#This Row],[Tiempo de interacción medio]]/$K$1</f>
        <v>2.8703703703703703E-4</v>
      </c>
    </row>
    <row r="259" spans="1:8" x14ac:dyDescent="0.25">
      <c r="A259" t="s">
        <v>115</v>
      </c>
      <c r="B259" t="s">
        <v>70</v>
      </c>
      <c r="C259" t="s">
        <v>162</v>
      </c>
      <c r="D259">
        <v>27</v>
      </c>
      <c r="E259">
        <v>12</v>
      </c>
      <c r="F259">
        <v>2.25</v>
      </c>
      <c r="G259">
        <v>30.333333333333332</v>
      </c>
      <c r="H259" s="77">
        <f>analytics260324[[#This Row],[Tiempo de interacción medio]]/$K$1</f>
        <v>3.5108024691358022E-4</v>
      </c>
    </row>
    <row r="260" spans="1:8" x14ac:dyDescent="0.25">
      <c r="A260" t="s">
        <v>319</v>
      </c>
      <c r="B260" t="s">
        <v>66</v>
      </c>
      <c r="C260" t="s">
        <v>162</v>
      </c>
      <c r="D260">
        <v>27</v>
      </c>
      <c r="E260">
        <v>12</v>
      </c>
      <c r="F260">
        <v>2.25</v>
      </c>
      <c r="G260">
        <v>40.583333333333336</v>
      </c>
      <c r="H260" s="77">
        <f>analytics260324[[#This Row],[Tiempo de interacción medio]]/$K$1</f>
        <v>4.6971450617283952E-4</v>
      </c>
    </row>
    <row r="261" spans="1:8" x14ac:dyDescent="0.25">
      <c r="A261" t="s">
        <v>323</v>
      </c>
      <c r="B261" t="s">
        <v>66</v>
      </c>
      <c r="C261" t="s">
        <v>162</v>
      </c>
      <c r="D261">
        <v>27</v>
      </c>
      <c r="E261">
        <v>14</v>
      </c>
      <c r="F261">
        <v>1.9285714285714286</v>
      </c>
      <c r="G261">
        <v>54.428571428571431</v>
      </c>
      <c r="H261" s="77">
        <f>analytics260324[[#This Row],[Tiempo de interacción medio]]/$K$1</f>
        <v>6.2996031746031752E-4</v>
      </c>
    </row>
    <row r="262" spans="1:8" x14ac:dyDescent="0.25">
      <c r="A262" t="s">
        <v>371</v>
      </c>
      <c r="B262" t="s">
        <v>66</v>
      </c>
      <c r="C262" t="s">
        <v>162</v>
      </c>
      <c r="D262">
        <v>27</v>
      </c>
      <c r="E262">
        <v>11</v>
      </c>
      <c r="F262">
        <v>2.4545454545454546</v>
      </c>
      <c r="G262">
        <v>18.454545454545453</v>
      </c>
      <c r="H262" s="77">
        <f>analytics260324[[#This Row],[Tiempo de interacción medio]]/$K$1</f>
        <v>2.1359427609427608E-4</v>
      </c>
    </row>
    <row r="263" spans="1:8" x14ac:dyDescent="0.25">
      <c r="A263" t="s">
        <v>119</v>
      </c>
      <c r="B263" t="s">
        <v>67</v>
      </c>
      <c r="C263" t="s">
        <v>162</v>
      </c>
      <c r="D263">
        <v>27</v>
      </c>
      <c r="E263">
        <v>13</v>
      </c>
      <c r="F263">
        <v>2.0769230769230771</v>
      </c>
      <c r="G263">
        <v>161</v>
      </c>
      <c r="H263" s="77">
        <f>analytics260324[[#This Row],[Tiempo de interacción medio]]/$K$1</f>
        <v>1.8634259259259259E-3</v>
      </c>
    </row>
    <row r="264" spans="1:8" x14ac:dyDescent="0.25">
      <c r="A264" t="s">
        <v>343</v>
      </c>
      <c r="B264" t="s">
        <v>66</v>
      </c>
      <c r="C264" t="s">
        <v>162</v>
      </c>
      <c r="D264">
        <v>27</v>
      </c>
      <c r="E264">
        <v>21</v>
      </c>
      <c r="F264">
        <v>1.2857142857142858</v>
      </c>
      <c r="G264">
        <v>23.523809523809526</v>
      </c>
      <c r="H264" s="77">
        <f>analytics260324[[#This Row],[Tiempo de interacción medio]]/$K$1</f>
        <v>2.7226631393298064E-4</v>
      </c>
    </row>
    <row r="265" spans="1:8" x14ac:dyDescent="0.25">
      <c r="A265" t="s">
        <v>150</v>
      </c>
      <c r="B265" t="s">
        <v>66</v>
      </c>
      <c r="C265" t="s">
        <v>162</v>
      </c>
      <c r="D265">
        <v>27</v>
      </c>
      <c r="E265">
        <v>15</v>
      </c>
      <c r="F265">
        <v>1.8</v>
      </c>
      <c r="G265">
        <v>82.4</v>
      </c>
      <c r="H265" s="77">
        <f>analytics260324[[#This Row],[Tiempo de interacción medio]]/$K$1</f>
        <v>9.5370370370370379E-4</v>
      </c>
    </row>
    <row r="266" spans="1:8" x14ac:dyDescent="0.25">
      <c r="A266" t="s">
        <v>107</v>
      </c>
      <c r="B266" t="s">
        <v>80</v>
      </c>
      <c r="C266" t="s">
        <v>162</v>
      </c>
      <c r="D266">
        <v>27</v>
      </c>
      <c r="E266">
        <v>14</v>
      </c>
      <c r="F266">
        <v>1.9285714285714286</v>
      </c>
      <c r="G266">
        <v>50.285714285714285</v>
      </c>
      <c r="H266" s="77">
        <f>analytics260324[[#This Row],[Tiempo de interacción medio]]/$K$1</f>
        <v>5.8201058201058197E-4</v>
      </c>
    </row>
    <row r="267" spans="1:8" x14ac:dyDescent="0.25">
      <c r="A267" t="s">
        <v>98</v>
      </c>
      <c r="B267" t="s">
        <v>88</v>
      </c>
      <c r="C267" t="s">
        <v>156</v>
      </c>
      <c r="D267">
        <v>27</v>
      </c>
      <c r="E267">
        <v>10</v>
      </c>
      <c r="F267">
        <v>2.7</v>
      </c>
      <c r="G267">
        <v>63</v>
      </c>
      <c r="H267" s="77">
        <f>analytics260324[[#This Row],[Tiempo de interacción medio]]/$K$1</f>
        <v>7.291666666666667E-4</v>
      </c>
    </row>
    <row r="268" spans="1:8" x14ac:dyDescent="0.25">
      <c r="A268" t="s">
        <v>104</v>
      </c>
      <c r="B268" t="s">
        <v>559</v>
      </c>
      <c r="C268" t="s">
        <v>180</v>
      </c>
      <c r="D268">
        <v>26</v>
      </c>
      <c r="E268">
        <v>1</v>
      </c>
      <c r="F268">
        <v>26</v>
      </c>
      <c r="G268">
        <v>100</v>
      </c>
      <c r="H268" s="77">
        <f>analytics260324[[#This Row],[Tiempo de interacción medio]]/$K$1</f>
        <v>1.1574074074074073E-3</v>
      </c>
    </row>
    <row r="269" spans="1:8" x14ac:dyDescent="0.25">
      <c r="A269" t="s">
        <v>262</v>
      </c>
      <c r="B269" t="s">
        <v>80</v>
      </c>
      <c r="C269" t="s">
        <v>180</v>
      </c>
      <c r="D269">
        <v>26</v>
      </c>
      <c r="E269">
        <v>1</v>
      </c>
      <c r="F269">
        <v>26</v>
      </c>
      <c r="G269">
        <v>313</v>
      </c>
      <c r="H269" s="77">
        <f>analytics260324[[#This Row],[Tiempo de interacción medio]]/$K$1</f>
        <v>3.6226851851851854E-3</v>
      </c>
    </row>
    <row r="270" spans="1:8" x14ac:dyDescent="0.25">
      <c r="A270" t="s">
        <v>556</v>
      </c>
      <c r="B270" t="s">
        <v>82</v>
      </c>
      <c r="C270" t="s">
        <v>162</v>
      </c>
      <c r="D270">
        <v>26</v>
      </c>
      <c r="E270">
        <v>14</v>
      </c>
      <c r="F270">
        <v>1.8571428571428572</v>
      </c>
      <c r="G270">
        <v>61.357142857142854</v>
      </c>
      <c r="H270" s="77">
        <f>analytics260324[[#This Row],[Tiempo de interacción medio]]/$K$1</f>
        <v>7.1015211640211638E-4</v>
      </c>
    </row>
    <row r="271" spans="1:8" x14ac:dyDescent="0.25">
      <c r="A271" t="s">
        <v>556</v>
      </c>
      <c r="B271" t="s">
        <v>563</v>
      </c>
      <c r="C271" t="s">
        <v>162</v>
      </c>
      <c r="D271">
        <v>26</v>
      </c>
      <c r="E271">
        <v>10</v>
      </c>
      <c r="F271">
        <v>2.6</v>
      </c>
      <c r="G271">
        <v>118</v>
      </c>
      <c r="H271" s="77">
        <f>analytics260324[[#This Row],[Tiempo de interacción medio]]/$K$1</f>
        <v>1.3657407407407407E-3</v>
      </c>
    </row>
    <row r="272" spans="1:8" x14ac:dyDescent="0.25">
      <c r="A272" t="s">
        <v>556</v>
      </c>
      <c r="B272" t="s">
        <v>562</v>
      </c>
      <c r="C272" t="s">
        <v>162</v>
      </c>
      <c r="D272">
        <v>26</v>
      </c>
      <c r="E272">
        <v>6</v>
      </c>
      <c r="F272">
        <v>4.333333333333333</v>
      </c>
      <c r="G272">
        <v>145</v>
      </c>
      <c r="H272" s="77">
        <f>analytics260324[[#This Row],[Tiempo de interacción medio]]/$K$1</f>
        <v>1.6782407407407408E-3</v>
      </c>
    </row>
    <row r="273" spans="1:8" x14ac:dyDescent="0.25">
      <c r="A273" t="s">
        <v>364</v>
      </c>
      <c r="B273" t="s">
        <v>66</v>
      </c>
      <c r="C273" t="s">
        <v>162</v>
      </c>
      <c r="D273">
        <v>26</v>
      </c>
      <c r="E273">
        <v>17</v>
      </c>
      <c r="F273">
        <v>1.5294117647058822</v>
      </c>
      <c r="G273">
        <v>44.705882352941174</v>
      </c>
      <c r="H273" s="77">
        <f>analytics260324[[#This Row],[Tiempo de interacción medio]]/$K$1</f>
        <v>5.174291938997821E-4</v>
      </c>
    </row>
    <row r="274" spans="1:8" x14ac:dyDescent="0.25">
      <c r="A274" t="s">
        <v>314</v>
      </c>
      <c r="B274" t="s">
        <v>66</v>
      </c>
      <c r="C274" t="s">
        <v>162</v>
      </c>
      <c r="D274">
        <v>26</v>
      </c>
      <c r="E274">
        <v>15</v>
      </c>
      <c r="F274">
        <v>1.7333333333333334</v>
      </c>
      <c r="G274">
        <v>90</v>
      </c>
      <c r="H274" s="77">
        <f>analytics260324[[#This Row],[Tiempo de interacción medio]]/$K$1</f>
        <v>1.0416666666666667E-3</v>
      </c>
    </row>
    <row r="275" spans="1:8" x14ac:dyDescent="0.25">
      <c r="A275" t="s">
        <v>327</v>
      </c>
      <c r="B275" t="s">
        <v>66</v>
      </c>
      <c r="C275" t="s">
        <v>162</v>
      </c>
      <c r="D275">
        <v>26</v>
      </c>
      <c r="E275">
        <v>13</v>
      </c>
      <c r="F275">
        <v>2</v>
      </c>
      <c r="G275">
        <v>118.84615384615384</v>
      </c>
      <c r="H275" s="77">
        <f>analytics260324[[#This Row],[Tiempo de interacción medio]]/$K$1</f>
        <v>1.3755341880341879E-3</v>
      </c>
    </row>
    <row r="276" spans="1:8" x14ac:dyDescent="0.25">
      <c r="A276" t="s">
        <v>109</v>
      </c>
      <c r="B276" t="s">
        <v>72</v>
      </c>
      <c r="C276" t="s">
        <v>180</v>
      </c>
      <c r="D276">
        <v>25</v>
      </c>
      <c r="E276">
        <v>9</v>
      </c>
      <c r="F276">
        <v>2.7777777777777777</v>
      </c>
      <c r="G276">
        <v>47.777777777777779</v>
      </c>
      <c r="H276" s="77">
        <f>analytics260324[[#This Row],[Tiempo de interacción medio]]/$K$1</f>
        <v>5.5298353909465027E-4</v>
      </c>
    </row>
    <row r="277" spans="1:8" x14ac:dyDescent="0.25">
      <c r="A277" t="s">
        <v>109</v>
      </c>
      <c r="B277" t="s">
        <v>561</v>
      </c>
      <c r="C277" t="s">
        <v>180</v>
      </c>
      <c r="D277">
        <v>25</v>
      </c>
      <c r="E277">
        <v>1</v>
      </c>
      <c r="F277">
        <v>25</v>
      </c>
      <c r="G277">
        <v>449</v>
      </c>
      <c r="H277" s="77">
        <f>analytics260324[[#This Row],[Tiempo de interacción medio]]/$K$1</f>
        <v>5.1967592592592595E-3</v>
      </c>
    </row>
    <row r="278" spans="1:8" x14ac:dyDescent="0.25">
      <c r="A278" t="s">
        <v>97</v>
      </c>
      <c r="B278" t="s">
        <v>563</v>
      </c>
      <c r="C278" t="s">
        <v>179</v>
      </c>
      <c r="D278">
        <v>25</v>
      </c>
      <c r="E278">
        <v>10</v>
      </c>
      <c r="F278">
        <v>2.5</v>
      </c>
      <c r="G278">
        <v>17.5</v>
      </c>
      <c r="H278" s="77">
        <f>analytics260324[[#This Row],[Tiempo de interacción medio]]/$K$1</f>
        <v>2.0254629629629629E-4</v>
      </c>
    </row>
    <row r="279" spans="1:8" x14ac:dyDescent="0.25">
      <c r="A279" t="s">
        <v>97</v>
      </c>
      <c r="B279" t="s">
        <v>92</v>
      </c>
      <c r="C279" t="s">
        <v>179</v>
      </c>
      <c r="D279">
        <v>25</v>
      </c>
      <c r="E279">
        <v>11</v>
      </c>
      <c r="F279">
        <v>2.2727272727272729</v>
      </c>
      <c r="G279">
        <v>92.727272727272734</v>
      </c>
      <c r="H279" s="77">
        <f>analytics260324[[#This Row],[Tiempo de interacción medio]]/$K$1</f>
        <v>1.0732323232323232E-3</v>
      </c>
    </row>
    <row r="280" spans="1:8" x14ac:dyDescent="0.25">
      <c r="A280" t="s">
        <v>102</v>
      </c>
      <c r="B280" t="s">
        <v>73</v>
      </c>
      <c r="C280" t="s">
        <v>165</v>
      </c>
      <c r="D280">
        <v>25</v>
      </c>
      <c r="E280">
        <v>13</v>
      </c>
      <c r="F280">
        <v>1.9230769230769231</v>
      </c>
      <c r="G280">
        <v>6.0769230769230766</v>
      </c>
      <c r="H280" s="77">
        <f>analytics260324[[#This Row],[Tiempo de interacción medio]]/$K$1</f>
        <v>7.0334757834757832E-5</v>
      </c>
    </row>
    <row r="281" spans="1:8" x14ac:dyDescent="0.25">
      <c r="A281" t="s">
        <v>355</v>
      </c>
      <c r="B281" t="s">
        <v>66</v>
      </c>
      <c r="C281" t="s">
        <v>162</v>
      </c>
      <c r="D281">
        <v>25</v>
      </c>
      <c r="E281">
        <v>17</v>
      </c>
      <c r="F281">
        <v>1.4705882352941178</v>
      </c>
      <c r="G281">
        <v>53.647058823529413</v>
      </c>
      <c r="H281" s="77">
        <f>analytics260324[[#This Row],[Tiempo de interacción medio]]/$K$1</f>
        <v>6.2091503267973857E-4</v>
      </c>
    </row>
    <row r="282" spans="1:8" x14ac:dyDescent="0.25">
      <c r="A282" t="s">
        <v>361</v>
      </c>
      <c r="B282" t="s">
        <v>66</v>
      </c>
      <c r="C282" t="s">
        <v>162</v>
      </c>
      <c r="D282">
        <v>25</v>
      </c>
      <c r="E282">
        <v>12</v>
      </c>
      <c r="F282">
        <v>2.0833333333333335</v>
      </c>
      <c r="G282">
        <v>88.5</v>
      </c>
      <c r="H282" s="77">
        <f>analytics260324[[#This Row],[Tiempo de interacción medio]]/$K$1</f>
        <v>1.0243055555555556E-3</v>
      </c>
    </row>
    <row r="283" spans="1:8" x14ac:dyDescent="0.25">
      <c r="A283" t="s">
        <v>363</v>
      </c>
      <c r="B283" t="s">
        <v>66</v>
      </c>
      <c r="C283" t="s">
        <v>162</v>
      </c>
      <c r="D283">
        <v>25</v>
      </c>
      <c r="E283">
        <v>12</v>
      </c>
      <c r="F283">
        <v>2.0833333333333335</v>
      </c>
      <c r="G283">
        <v>146.41666666666666</v>
      </c>
      <c r="H283" s="77">
        <f>analytics260324[[#This Row],[Tiempo de interacción medio]]/$K$1</f>
        <v>1.6946373456790122E-3</v>
      </c>
    </row>
    <row r="284" spans="1:8" x14ac:dyDescent="0.25">
      <c r="A284" t="s">
        <v>141</v>
      </c>
      <c r="B284" t="s">
        <v>66</v>
      </c>
      <c r="C284" t="s">
        <v>162</v>
      </c>
      <c r="D284">
        <v>25</v>
      </c>
      <c r="E284">
        <v>16</v>
      </c>
      <c r="F284">
        <v>1.5625</v>
      </c>
      <c r="G284">
        <v>85.875</v>
      </c>
      <c r="H284" s="77">
        <f>analytics260324[[#This Row],[Tiempo de interacción medio]]/$K$1</f>
        <v>9.9392361111111101E-4</v>
      </c>
    </row>
    <row r="285" spans="1:8" x14ac:dyDescent="0.25">
      <c r="A285" t="s">
        <v>383</v>
      </c>
      <c r="B285" t="s">
        <v>66</v>
      </c>
      <c r="C285" t="s">
        <v>162</v>
      </c>
      <c r="D285">
        <v>25</v>
      </c>
      <c r="E285">
        <v>12</v>
      </c>
      <c r="F285">
        <v>2.0833333333333335</v>
      </c>
      <c r="G285">
        <v>55.916666666666664</v>
      </c>
      <c r="H285" s="77">
        <f>analytics260324[[#This Row],[Tiempo de interacción medio]]/$K$1</f>
        <v>6.4718364197530859E-4</v>
      </c>
    </row>
    <row r="286" spans="1:8" x14ac:dyDescent="0.25">
      <c r="A286" t="s">
        <v>104</v>
      </c>
      <c r="B286" t="s">
        <v>315</v>
      </c>
      <c r="C286" t="s">
        <v>180</v>
      </c>
      <c r="D286">
        <v>24</v>
      </c>
      <c r="E286">
        <v>8</v>
      </c>
      <c r="F286">
        <v>3</v>
      </c>
      <c r="G286">
        <v>14.25</v>
      </c>
      <c r="H286" s="77">
        <f>analytics260324[[#This Row],[Tiempo de interacción medio]]/$K$1</f>
        <v>1.6493055555555556E-4</v>
      </c>
    </row>
    <row r="287" spans="1:8" x14ac:dyDescent="0.25">
      <c r="A287" t="s">
        <v>117</v>
      </c>
      <c r="B287" t="s">
        <v>68</v>
      </c>
      <c r="C287" t="s">
        <v>180</v>
      </c>
      <c r="D287">
        <v>24</v>
      </c>
      <c r="E287">
        <v>10</v>
      </c>
      <c r="F287">
        <v>2.4</v>
      </c>
      <c r="G287">
        <v>12.3</v>
      </c>
      <c r="H287" s="77">
        <f>analytics260324[[#This Row],[Tiempo de interacción medio]]/$K$1</f>
        <v>1.4236111111111112E-4</v>
      </c>
    </row>
    <row r="288" spans="1:8" x14ac:dyDescent="0.25">
      <c r="A288" t="s">
        <v>556</v>
      </c>
      <c r="B288" t="s">
        <v>587</v>
      </c>
      <c r="C288" t="s">
        <v>162</v>
      </c>
      <c r="D288">
        <v>24</v>
      </c>
      <c r="E288">
        <v>8</v>
      </c>
      <c r="F288">
        <v>3</v>
      </c>
      <c r="G288">
        <v>157.75</v>
      </c>
      <c r="H288" s="77">
        <f>analytics260324[[#This Row],[Tiempo de interacción medio]]/$K$1</f>
        <v>1.8258101851851851E-3</v>
      </c>
    </row>
    <row r="289" spans="1:8" x14ac:dyDescent="0.25">
      <c r="A289" t="s">
        <v>556</v>
      </c>
      <c r="B289" t="s">
        <v>92</v>
      </c>
      <c r="C289" t="s">
        <v>162</v>
      </c>
      <c r="D289">
        <v>24</v>
      </c>
      <c r="E289">
        <v>9</v>
      </c>
      <c r="F289">
        <v>2.6666666666666665</v>
      </c>
      <c r="G289">
        <v>43.555555555555557</v>
      </c>
      <c r="H289" s="77">
        <f>analytics260324[[#This Row],[Tiempo de interacción medio]]/$K$1</f>
        <v>5.0411522633744853E-4</v>
      </c>
    </row>
    <row r="290" spans="1:8" x14ac:dyDescent="0.25">
      <c r="A290" t="s">
        <v>115</v>
      </c>
      <c r="B290" t="s">
        <v>69</v>
      </c>
      <c r="C290" t="s">
        <v>162</v>
      </c>
      <c r="D290">
        <v>24</v>
      </c>
      <c r="E290">
        <v>18</v>
      </c>
      <c r="F290">
        <v>1.3333333333333333</v>
      </c>
      <c r="G290">
        <v>16.277777777777779</v>
      </c>
      <c r="H290" s="77">
        <f>analytics260324[[#This Row],[Tiempo de interacción medio]]/$K$1</f>
        <v>1.8840020576131689E-4</v>
      </c>
    </row>
    <row r="291" spans="1:8" x14ac:dyDescent="0.25">
      <c r="A291" t="s">
        <v>414</v>
      </c>
      <c r="B291" t="s">
        <v>66</v>
      </c>
      <c r="C291" t="s">
        <v>162</v>
      </c>
      <c r="D291">
        <v>24</v>
      </c>
      <c r="E291">
        <v>12</v>
      </c>
      <c r="F291">
        <v>2</v>
      </c>
      <c r="G291">
        <v>59.75</v>
      </c>
      <c r="H291" s="77">
        <f>analytics260324[[#This Row],[Tiempo de interacción medio]]/$K$1</f>
        <v>6.9155092592592597E-4</v>
      </c>
    </row>
    <row r="292" spans="1:8" x14ac:dyDescent="0.25">
      <c r="A292" t="s">
        <v>437</v>
      </c>
      <c r="B292" t="s">
        <v>66</v>
      </c>
      <c r="C292" t="s">
        <v>162</v>
      </c>
      <c r="D292">
        <v>24</v>
      </c>
      <c r="E292">
        <v>8</v>
      </c>
      <c r="F292">
        <v>3</v>
      </c>
      <c r="G292">
        <v>65.25</v>
      </c>
      <c r="H292" s="77">
        <f>analytics260324[[#This Row],[Tiempo de interacción medio]]/$K$1</f>
        <v>7.5520833333333332E-4</v>
      </c>
    </row>
    <row r="293" spans="1:8" x14ac:dyDescent="0.25">
      <c r="A293" t="s">
        <v>114</v>
      </c>
      <c r="B293" t="s">
        <v>68</v>
      </c>
      <c r="C293" t="s">
        <v>162</v>
      </c>
      <c r="D293">
        <v>24</v>
      </c>
      <c r="E293">
        <v>16</v>
      </c>
      <c r="F293">
        <v>1.5</v>
      </c>
      <c r="G293">
        <v>29.125</v>
      </c>
      <c r="H293" s="77">
        <f>analytics260324[[#This Row],[Tiempo de interacción medio]]/$K$1</f>
        <v>3.3709490740740743E-4</v>
      </c>
    </row>
    <row r="294" spans="1:8" x14ac:dyDescent="0.25">
      <c r="A294" t="s">
        <v>116</v>
      </c>
      <c r="B294" t="s">
        <v>68</v>
      </c>
      <c r="C294" t="s">
        <v>162</v>
      </c>
      <c r="D294">
        <v>24</v>
      </c>
      <c r="E294">
        <v>14</v>
      </c>
      <c r="F294">
        <v>1.7142857142857142</v>
      </c>
      <c r="G294">
        <v>59.642857142857146</v>
      </c>
      <c r="H294" s="77">
        <f>analytics260324[[#This Row],[Tiempo de interacción medio]]/$K$1</f>
        <v>6.9031084656084657E-4</v>
      </c>
    </row>
    <row r="295" spans="1:8" x14ac:dyDescent="0.25">
      <c r="A295" t="s">
        <v>469</v>
      </c>
      <c r="B295" t="s">
        <v>66</v>
      </c>
      <c r="C295" t="s">
        <v>162</v>
      </c>
      <c r="D295">
        <v>24</v>
      </c>
      <c r="E295">
        <v>11</v>
      </c>
      <c r="F295">
        <v>2.1818181818181817</v>
      </c>
      <c r="G295">
        <v>53</v>
      </c>
      <c r="H295" s="77">
        <f>analytics260324[[#This Row],[Tiempo de interacción medio]]/$K$1</f>
        <v>6.134259259259259E-4</v>
      </c>
    </row>
    <row r="296" spans="1:8" x14ac:dyDescent="0.25">
      <c r="A296" t="s">
        <v>110</v>
      </c>
      <c r="B296" t="s">
        <v>315</v>
      </c>
      <c r="C296" t="s">
        <v>162</v>
      </c>
      <c r="D296">
        <v>24</v>
      </c>
      <c r="E296">
        <v>7</v>
      </c>
      <c r="F296">
        <v>3.4285714285714284</v>
      </c>
      <c r="G296">
        <v>74.142857142857139</v>
      </c>
      <c r="H296" s="77">
        <f>analytics260324[[#This Row],[Tiempo de interacción medio]]/$K$1</f>
        <v>8.581349206349206E-4</v>
      </c>
    </row>
    <row r="297" spans="1:8" x14ac:dyDescent="0.25">
      <c r="A297" t="s">
        <v>110</v>
      </c>
      <c r="B297" t="s">
        <v>73</v>
      </c>
      <c r="C297" t="s">
        <v>162</v>
      </c>
      <c r="D297">
        <v>24</v>
      </c>
      <c r="E297">
        <v>11</v>
      </c>
      <c r="F297">
        <v>2.1818181818181817</v>
      </c>
      <c r="G297">
        <v>54.363636363636367</v>
      </c>
      <c r="H297" s="77">
        <f>analytics260324[[#This Row],[Tiempo de interacción medio]]/$K$1</f>
        <v>6.2920875420875429E-4</v>
      </c>
    </row>
    <row r="298" spans="1:8" x14ac:dyDescent="0.25">
      <c r="A298" t="s">
        <v>107</v>
      </c>
      <c r="B298" t="s">
        <v>72</v>
      </c>
      <c r="C298" t="s">
        <v>162</v>
      </c>
      <c r="D298">
        <v>24</v>
      </c>
      <c r="E298">
        <v>12</v>
      </c>
      <c r="F298">
        <v>2</v>
      </c>
      <c r="G298">
        <v>33.583333333333336</v>
      </c>
      <c r="H298" s="77">
        <f>analytics260324[[#This Row],[Tiempo de interacción medio]]/$K$1</f>
        <v>3.88695987654321E-4</v>
      </c>
    </row>
    <row r="299" spans="1:8" x14ac:dyDescent="0.25">
      <c r="A299" t="s">
        <v>107</v>
      </c>
      <c r="B299" t="s">
        <v>75</v>
      </c>
      <c r="C299" t="s">
        <v>162</v>
      </c>
      <c r="D299">
        <v>24</v>
      </c>
      <c r="E299">
        <v>10</v>
      </c>
      <c r="F299">
        <v>2.4</v>
      </c>
      <c r="G299">
        <v>107.2</v>
      </c>
      <c r="H299" s="77">
        <f>analytics260324[[#This Row],[Tiempo de interacción medio]]/$K$1</f>
        <v>1.2407407407407408E-3</v>
      </c>
    </row>
    <row r="300" spans="1:8" x14ac:dyDescent="0.25">
      <c r="A300" t="s">
        <v>557</v>
      </c>
      <c r="B300" t="s">
        <v>70</v>
      </c>
      <c r="C300" t="s">
        <v>162</v>
      </c>
      <c r="D300">
        <v>23</v>
      </c>
      <c r="E300">
        <v>4</v>
      </c>
      <c r="F300">
        <v>5.75</v>
      </c>
      <c r="G300">
        <v>59.75</v>
      </c>
      <c r="H300" s="77">
        <f>analytics260324[[#This Row],[Tiempo de interacción medio]]/$K$1</f>
        <v>6.9155092592592597E-4</v>
      </c>
    </row>
    <row r="301" spans="1:8" x14ac:dyDescent="0.25">
      <c r="A301" t="s">
        <v>104</v>
      </c>
      <c r="B301" t="s">
        <v>80</v>
      </c>
      <c r="C301" t="s">
        <v>180</v>
      </c>
      <c r="D301">
        <v>23</v>
      </c>
      <c r="E301">
        <v>6</v>
      </c>
      <c r="F301">
        <v>3.8333333333333335</v>
      </c>
      <c r="G301">
        <v>14.333333333333334</v>
      </c>
      <c r="H301" s="77">
        <f>analytics260324[[#This Row],[Tiempo de interacción medio]]/$K$1</f>
        <v>1.6589506172839507E-4</v>
      </c>
    </row>
    <row r="302" spans="1:8" x14ac:dyDescent="0.25">
      <c r="A302" t="s">
        <v>97</v>
      </c>
      <c r="B302" t="s">
        <v>494</v>
      </c>
      <c r="C302" t="s">
        <v>179</v>
      </c>
      <c r="D302">
        <v>23</v>
      </c>
      <c r="E302">
        <v>7</v>
      </c>
      <c r="F302">
        <v>3.2857142857142856</v>
      </c>
      <c r="G302">
        <v>32.285714285714285</v>
      </c>
      <c r="H302" s="77">
        <f>analytics260324[[#This Row],[Tiempo de interacción medio]]/$K$1</f>
        <v>3.7367724867724865E-4</v>
      </c>
    </row>
    <row r="303" spans="1:8" x14ac:dyDescent="0.25">
      <c r="A303" t="s">
        <v>351</v>
      </c>
      <c r="B303" t="s">
        <v>66</v>
      </c>
      <c r="C303" t="s">
        <v>162</v>
      </c>
      <c r="D303">
        <v>23</v>
      </c>
      <c r="E303">
        <v>11</v>
      </c>
      <c r="F303">
        <v>2.0909090909090908</v>
      </c>
      <c r="G303">
        <v>44.909090909090907</v>
      </c>
      <c r="H303" s="77">
        <f>analytics260324[[#This Row],[Tiempo de interacción medio]]/$K$1</f>
        <v>5.1978114478114473E-4</v>
      </c>
    </row>
    <row r="304" spans="1:8" x14ac:dyDescent="0.25">
      <c r="A304" t="s">
        <v>118</v>
      </c>
      <c r="B304" t="s">
        <v>67</v>
      </c>
      <c r="C304" t="s">
        <v>162</v>
      </c>
      <c r="D304">
        <v>23</v>
      </c>
      <c r="E304">
        <v>20</v>
      </c>
      <c r="F304">
        <v>1.1499999999999999</v>
      </c>
      <c r="G304">
        <v>30.1</v>
      </c>
      <c r="H304" s="77">
        <f>analytics260324[[#This Row],[Tiempo de interacción medio]]/$K$1</f>
        <v>3.4837962962962964E-4</v>
      </c>
    </row>
    <row r="305" spans="1:8" x14ac:dyDescent="0.25">
      <c r="A305" t="s">
        <v>413</v>
      </c>
      <c r="B305" t="s">
        <v>66</v>
      </c>
      <c r="C305" t="s">
        <v>162</v>
      </c>
      <c r="D305">
        <v>23</v>
      </c>
      <c r="E305">
        <v>13</v>
      </c>
      <c r="F305">
        <v>1.7692307692307692</v>
      </c>
      <c r="G305">
        <v>50.384615384615387</v>
      </c>
      <c r="H305" s="77">
        <f>analytics260324[[#This Row],[Tiempo de interacción medio]]/$K$1</f>
        <v>5.8315527065527068E-4</v>
      </c>
    </row>
    <row r="306" spans="1:8" x14ac:dyDescent="0.25">
      <c r="A306" t="s">
        <v>255</v>
      </c>
      <c r="B306" t="s">
        <v>66</v>
      </c>
      <c r="C306" t="s">
        <v>162</v>
      </c>
      <c r="D306">
        <v>23</v>
      </c>
      <c r="E306">
        <v>10</v>
      </c>
      <c r="F306">
        <v>2.2999999999999998</v>
      </c>
      <c r="G306">
        <v>95.6</v>
      </c>
      <c r="H306" s="77">
        <f>analytics260324[[#This Row],[Tiempo de interacción medio]]/$K$1</f>
        <v>1.1064814814814815E-3</v>
      </c>
    </row>
    <row r="307" spans="1:8" x14ac:dyDescent="0.25">
      <c r="A307" t="s">
        <v>367</v>
      </c>
      <c r="B307" t="s">
        <v>66</v>
      </c>
      <c r="C307" t="s">
        <v>162</v>
      </c>
      <c r="D307">
        <v>23</v>
      </c>
      <c r="E307">
        <v>9</v>
      </c>
      <c r="F307">
        <v>2.5555555555555554</v>
      </c>
      <c r="G307">
        <v>31.333333333333332</v>
      </c>
      <c r="H307" s="77">
        <f>analytics260324[[#This Row],[Tiempo de interacción medio]]/$K$1</f>
        <v>3.6265432098765433E-4</v>
      </c>
    </row>
    <row r="308" spans="1:8" x14ac:dyDescent="0.25">
      <c r="A308" t="s">
        <v>443</v>
      </c>
      <c r="B308" t="s">
        <v>66</v>
      </c>
      <c r="C308" t="s">
        <v>162</v>
      </c>
      <c r="D308">
        <v>23</v>
      </c>
      <c r="E308">
        <v>11</v>
      </c>
      <c r="F308">
        <v>2.0909090909090908</v>
      </c>
      <c r="G308">
        <v>40</v>
      </c>
      <c r="H308" s="77">
        <f>analytics260324[[#This Row],[Tiempo de interacción medio]]/$K$1</f>
        <v>4.6296296296296298E-4</v>
      </c>
    </row>
    <row r="309" spans="1:8" x14ac:dyDescent="0.25">
      <c r="A309" t="s">
        <v>452</v>
      </c>
      <c r="B309" t="s">
        <v>66</v>
      </c>
      <c r="C309" t="s">
        <v>162</v>
      </c>
      <c r="D309">
        <v>23</v>
      </c>
      <c r="E309">
        <v>13</v>
      </c>
      <c r="F309">
        <v>1.7692307692307692</v>
      </c>
      <c r="G309">
        <v>97.230769230769226</v>
      </c>
      <c r="H309" s="77">
        <f>analytics260324[[#This Row],[Tiempo de interacción medio]]/$K$1</f>
        <v>1.1253561253561253E-3</v>
      </c>
    </row>
    <row r="310" spans="1:8" x14ac:dyDescent="0.25">
      <c r="A310" t="s">
        <v>455</v>
      </c>
      <c r="B310" t="s">
        <v>66</v>
      </c>
      <c r="C310" t="s">
        <v>162</v>
      </c>
      <c r="D310">
        <v>23</v>
      </c>
      <c r="E310">
        <v>13</v>
      </c>
      <c r="F310">
        <v>1.7692307692307692</v>
      </c>
      <c r="G310">
        <v>31.23076923076923</v>
      </c>
      <c r="H310" s="77">
        <f>analytics260324[[#This Row],[Tiempo de interacción medio]]/$K$1</f>
        <v>3.6146723646723644E-4</v>
      </c>
    </row>
    <row r="311" spans="1:8" x14ac:dyDescent="0.25">
      <c r="A311" t="s">
        <v>325</v>
      </c>
      <c r="B311" t="s">
        <v>66</v>
      </c>
      <c r="C311" t="s">
        <v>162</v>
      </c>
      <c r="D311">
        <v>23</v>
      </c>
      <c r="E311">
        <v>12</v>
      </c>
      <c r="F311">
        <v>1.9166666666666667</v>
      </c>
      <c r="G311">
        <v>55.166666666666664</v>
      </c>
      <c r="H311" s="77">
        <f>analytics260324[[#This Row],[Tiempo de interacción medio]]/$K$1</f>
        <v>6.3850308641975309E-4</v>
      </c>
    </row>
    <row r="312" spans="1:8" x14ac:dyDescent="0.25">
      <c r="A312" t="s">
        <v>474</v>
      </c>
      <c r="B312" t="s">
        <v>66</v>
      </c>
      <c r="C312" t="s">
        <v>162</v>
      </c>
      <c r="D312">
        <v>23</v>
      </c>
      <c r="E312">
        <v>13</v>
      </c>
      <c r="F312">
        <v>1.7692307692307692</v>
      </c>
      <c r="G312">
        <v>46.692307692307693</v>
      </c>
      <c r="H312" s="77">
        <f>analytics260324[[#This Row],[Tiempo de interacción medio]]/$K$1</f>
        <v>5.4042022792022794E-4</v>
      </c>
    </row>
    <row r="313" spans="1:8" x14ac:dyDescent="0.25">
      <c r="A313" t="s">
        <v>137</v>
      </c>
      <c r="B313" t="s">
        <v>66</v>
      </c>
      <c r="C313" t="s">
        <v>162</v>
      </c>
      <c r="D313">
        <v>23</v>
      </c>
      <c r="E313">
        <v>14</v>
      </c>
      <c r="F313">
        <v>1.6428571428571428</v>
      </c>
      <c r="G313">
        <v>31.142857142857142</v>
      </c>
      <c r="H313" s="77">
        <f>analytics260324[[#This Row],[Tiempo de interacción medio]]/$K$1</f>
        <v>3.6044973544973544E-4</v>
      </c>
    </row>
    <row r="314" spans="1:8" x14ac:dyDescent="0.25">
      <c r="A314" t="s">
        <v>108</v>
      </c>
      <c r="B314" t="s">
        <v>73</v>
      </c>
      <c r="C314" t="s">
        <v>159</v>
      </c>
      <c r="D314">
        <v>23</v>
      </c>
      <c r="E314">
        <v>10</v>
      </c>
      <c r="F314">
        <v>2.2999999999999998</v>
      </c>
      <c r="G314">
        <v>22.9</v>
      </c>
      <c r="H314" s="77">
        <f>analytics260324[[#This Row],[Tiempo de interacción medio]]/$K$1</f>
        <v>2.6504629629629626E-4</v>
      </c>
    </row>
    <row r="315" spans="1:8" x14ac:dyDescent="0.25">
      <c r="A315" t="s">
        <v>109</v>
      </c>
      <c r="B315" t="s">
        <v>567</v>
      </c>
      <c r="C315" t="s">
        <v>180</v>
      </c>
      <c r="D315">
        <v>22</v>
      </c>
      <c r="E315">
        <v>2</v>
      </c>
      <c r="F315">
        <v>11</v>
      </c>
      <c r="G315">
        <v>366</v>
      </c>
      <c r="H315" s="77">
        <f>analytics260324[[#This Row],[Tiempo de interacción medio]]/$K$1</f>
        <v>4.2361111111111115E-3</v>
      </c>
    </row>
    <row r="316" spans="1:8" x14ac:dyDescent="0.25">
      <c r="A316" t="s">
        <v>109</v>
      </c>
      <c r="B316" t="s">
        <v>564</v>
      </c>
      <c r="C316" t="s">
        <v>180</v>
      </c>
      <c r="D316">
        <v>22</v>
      </c>
      <c r="E316">
        <v>3</v>
      </c>
      <c r="F316">
        <v>7.333333333333333</v>
      </c>
      <c r="G316">
        <v>415.33333333333331</v>
      </c>
      <c r="H316" s="77">
        <f>analytics260324[[#This Row],[Tiempo de interacción medio]]/$K$1</f>
        <v>4.8070987654320989E-3</v>
      </c>
    </row>
    <row r="317" spans="1:8" x14ac:dyDescent="0.25">
      <c r="A317" t="s">
        <v>386</v>
      </c>
      <c r="B317" t="s">
        <v>66</v>
      </c>
      <c r="C317" t="s">
        <v>180</v>
      </c>
      <c r="D317">
        <v>22</v>
      </c>
      <c r="E317">
        <v>11</v>
      </c>
      <c r="F317">
        <v>2</v>
      </c>
      <c r="G317">
        <v>187.63636363636363</v>
      </c>
      <c r="H317" s="77">
        <f>analytics260324[[#This Row],[Tiempo de interacción medio]]/$K$1</f>
        <v>2.1717171717171714E-3</v>
      </c>
    </row>
    <row r="318" spans="1:8" x14ac:dyDescent="0.25">
      <c r="A318" t="s">
        <v>106</v>
      </c>
      <c r="B318" t="s">
        <v>75</v>
      </c>
      <c r="C318" t="s">
        <v>165</v>
      </c>
      <c r="D318">
        <v>22</v>
      </c>
      <c r="E318">
        <v>11</v>
      </c>
      <c r="F318">
        <v>2</v>
      </c>
      <c r="G318">
        <v>112.36363636363636</v>
      </c>
      <c r="H318" s="77">
        <f>analytics260324[[#This Row],[Tiempo de interacción medio]]/$K$1</f>
        <v>1.3005050505050504E-3</v>
      </c>
    </row>
    <row r="319" spans="1:8" x14ac:dyDescent="0.25">
      <c r="A319" t="s">
        <v>556</v>
      </c>
      <c r="B319" t="s">
        <v>534</v>
      </c>
      <c r="C319" t="s">
        <v>162</v>
      </c>
      <c r="D319">
        <v>22</v>
      </c>
      <c r="E319">
        <v>2</v>
      </c>
      <c r="F319">
        <v>11</v>
      </c>
      <c r="G319">
        <v>431</v>
      </c>
      <c r="H319" s="77">
        <f>analytics260324[[#This Row],[Tiempo de interacción medio]]/$K$1</f>
        <v>4.9884259259259257E-3</v>
      </c>
    </row>
    <row r="320" spans="1:8" x14ac:dyDescent="0.25">
      <c r="A320" t="s">
        <v>556</v>
      </c>
      <c r="B320" t="s">
        <v>565</v>
      </c>
      <c r="C320" t="s">
        <v>162</v>
      </c>
      <c r="D320">
        <v>22</v>
      </c>
      <c r="E320">
        <v>1</v>
      </c>
      <c r="F320">
        <v>22</v>
      </c>
      <c r="G320">
        <v>825</v>
      </c>
      <c r="H320" s="77">
        <f>analytics260324[[#This Row],[Tiempo de interacción medio]]/$K$1</f>
        <v>9.5486111111111119E-3</v>
      </c>
    </row>
    <row r="321" spans="1:8" x14ac:dyDescent="0.25">
      <c r="A321" t="s">
        <v>556</v>
      </c>
      <c r="B321" t="s">
        <v>489</v>
      </c>
      <c r="C321" t="s">
        <v>162</v>
      </c>
      <c r="D321">
        <v>22</v>
      </c>
      <c r="E321">
        <v>7</v>
      </c>
      <c r="F321">
        <v>3.1428571428571428</v>
      </c>
      <c r="G321">
        <v>162.42857142857142</v>
      </c>
      <c r="H321" s="77">
        <f>analytics260324[[#This Row],[Tiempo de interacción medio]]/$K$1</f>
        <v>1.8799603174603173E-3</v>
      </c>
    </row>
    <row r="322" spans="1:8" x14ac:dyDescent="0.25">
      <c r="A322" t="s">
        <v>395</v>
      </c>
      <c r="B322" t="s">
        <v>66</v>
      </c>
      <c r="C322" t="s">
        <v>162</v>
      </c>
      <c r="D322">
        <v>22</v>
      </c>
      <c r="E322">
        <v>8</v>
      </c>
      <c r="F322">
        <v>2.75</v>
      </c>
      <c r="G322">
        <v>297.125</v>
      </c>
      <c r="H322" s="77">
        <f>analytics260324[[#This Row],[Tiempo de interacción medio]]/$K$1</f>
        <v>3.4389467592592592E-3</v>
      </c>
    </row>
    <row r="323" spans="1:8" x14ac:dyDescent="0.25">
      <c r="A323" t="s">
        <v>113</v>
      </c>
      <c r="B323" t="s">
        <v>69</v>
      </c>
      <c r="C323" t="s">
        <v>162</v>
      </c>
      <c r="D323">
        <v>22</v>
      </c>
      <c r="E323">
        <v>13</v>
      </c>
      <c r="F323">
        <v>1.6923076923076923</v>
      </c>
      <c r="G323">
        <v>31.846153846153847</v>
      </c>
      <c r="H323" s="77">
        <f>analytics260324[[#This Row],[Tiempo de interacción medio]]/$K$1</f>
        <v>3.685897435897436E-4</v>
      </c>
    </row>
    <row r="324" spans="1:8" x14ac:dyDescent="0.25">
      <c r="A324" t="s">
        <v>113</v>
      </c>
      <c r="B324" t="s">
        <v>70</v>
      </c>
      <c r="C324" t="s">
        <v>162</v>
      </c>
      <c r="D324">
        <v>22</v>
      </c>
      <c r="E324">
        <v>11</v>
      </c>
      <c r="F324">
        <v>2</v>
      </c>
      <c r="G324">
        <v>74.181818181818187</v>
      </c>
      <c r="H324" s="77">
        <f>analytics260324[[#This Row],[Tiempo de interacción medio]]/$K$1</f>
        <v>8.5858585858585869E-4</v>
      </c>
    </row>
    <row r="325" spans="1:8" x14ac:dyDescent="0.25">
      <c r="A325" t="s">
        <v>120</v>
      </c>
      <c r="B325" t="s">
        <v>71</v>
      </c>
      <c r="C325" t="s">
        <v>162</v>
      </c>
      <c r="D325">
        <v>22</v>
      </c>
      <c r="E325">
        <v>7</v>
      </c>
      <c r="F325">
        <v>3.1428571428571428</v>
      </c>
      <c r="G325">
        <v>213.85714285714286</v>
      </c>
      <c r="H325" s="77">
        <f>analytics260324[[#This Row],[Tiempo de interacción medio]]/$K$1</f>
        <v>2.4751984126984128E-3</v>
      </c>
    </row>
    <row r="326" spans="1:8" x14ac:dyDescent="0.25">
      <c r="A326" t="s">
        <v>111</v>
      </c>
      <c r="B326" t="s">
        <v>368</v>
      </c>
      <c r="C326" t="s">
        <v>162</v>
      </c>
      <c r="D326">
        <v>22</v>
      </c>
      <c r="E326">
        <v>9</v>
      </c>
      <c r="F326">
        <v>2.4444444444444446</v>
      </c>
      <c r="G326">
        <v>44.777777777777779</v>
      </c>
      <c r="H326" s="77">
        <f>analytics260324[[#This Row],[Tiempo de interacción medio]]/$K$1</f>
        <v>5.1826131687242804E-4</v>
      </c>
    </row>
    <row r="327" spans="1:8" x14ac:dyDescent="0.25">
      <c r="A327" t="s">
        <v>466</v>
      </c>
      <c r="B327" t="s">
        <v>66</v>
      </c>
      <c r="C327" t="s">
        <v>162</v>
      </c>
      <c r="D327">
        <v>22</v>
      </c>
      <c r="E327">
        <v>12</v>
      </c>
      <c r="F327">
        <v>1.8333333333333333</v>
      </c>
      <c r="G327">
        <v>44.083333333333336</v>
      </c>
      <c r="H327" s="77">
        <f>analytics260324[[#This Row],[Tiempo de interacción medio]]/$K$1</f>
        <v>5.1022376543209875E-4</v>
      </c>
    </row>
    <row r="328" spans="1:8" x14ac:dyDescent="0.25">
      <c r="A328" t="s">
        <v>379</v>
      </c>
      <c r="B328" t="s">
        <v>66</v>
      </c>
      <c r="C328" t="s">
        <v>162</v>
      </c>
      <c r="D328">
        <v>22</v>
      </c>
      <c r="E328">
        <v>13</v>
      </c>
      <c r="F328">
        <v>1.6923076923076923</v>
      </c>
      <c r="G328">
        <v>68.84615384615384</v>
      </c>
      <c r="H328" s="77">
        <f>analytics260324[[#This Row],[Tiempo de interacción medio]]/$K$1</f>
        <v>7.9683048433048425E-4</v>
      </c>
    </row>
    <row r="329" spans="1:8" x14ac:dyDescent="0.25">
      <c r="A329" t="s">
        <v>122</v>
      </c>
      <c r="B329" t="s">
        <v>68</v>
      </c>
      <c r="C329" t="s">
        <v>180</v>
      </c>
      <c r="D329">
        <v>21</v>
      </c>
      <c r="E329">
        <v>9</v>
      </c>
      <c r="F329">
        <v>2.3333333333333335</v>
      </c>
      <c r="G329">
        <v>13.333333333333334</v>
      </c>
      <c r="H329" s="77">
        <f>analytics260324[[#This Row],[Tiempo de interacción medio]]/$K$1</f>
        <v>1.5432098765432098E-4</v>
      </c>
    </row>
    <row r="330" spans="1:8" x14ac:dyDescent="0.25">
      <c r="A330" t="s">
        <v>135</v>
      </c>
      <c r="B330" t="s">
        <v>67</v>
      </c>
      <c r="C330" t="s">
        <v>180</v>
      </c>
      <c r="D330">
        <v>21</v>
      </c>
      <c r="E330">
        <v>7</v>
      </c>
      <c r="F330">
        <v>3</v>
      </c>
      <c r="G330">
        <v>477.85714285714283</v>
      </c>
      <c r="H330" s="77">
        <f>analytics260324[[#This Row],[Tiempo de interacción medio]]/$K$1</f>
        <v>5.5307539682539677E-3</v>
      </c>
    </row>
    <row r="331" spans="1:8" x14ac:dyDescent="0.25">
      <c r="A331" t="s">
        <v>516</v>
      </c>
      <c r="B331" t="s">
        <v>66</v>
      </c>
      <c r="C331" t="s">
        <v>180</v>
      </c>
      <c r="D331">
        <v>21</v>
      </c>
      <c r="E331">
        <v>13</v>
      </c>
      <c r="F331">
        <v>1.6153846153846154</v>
      </c>
      <c r="G331">
        <v>161.76923076923077</v>
      </c>
      <c r="H331" s="77">
        <f>analytics260324[[#This Row],[Tiempo de interacción medio]]/$K$1</f>
        <v>1.8723290598290599E-3</v>
      </c>
    </row>
    <row r="332" spans="1:8" x14ac:dyDescent="0.25">
      <c r="A332" t="s">
        <v>556</v>
      </c>
      <c r="B332" t="s">
        <v>566</v>
      </c>
      <c r="C332" t="s">
        <v>162</v>
      </c>
      <c r="D332">
        <v>21</v>
      </c>
      <c r="E332">
        <v>3</v>
      </c>
      <c r="F332">
        <v>7</v>
      </c>
      <c r="G332">
        <v>140</v>
      </c>
      <c r="H332" s="77">
        <f>analytics260324[[#This Row],[Tiempo de interacción medio]]/$K$1</f>
        <v>1.6203703703703703E-3</v>
      </c>
    </row>
    <row r="333" spans="1:8" x14ac:dyDescent="0.25">
      <c r="A333" t="s">
        <v>556</v>
      </c>
      <c r="B333" t="s">
        <v>484</v>
      </c>
      <c r="C333" t="s">
        <v>162</v>
      </c>
      <c r="D333">
        <v>21</v>
      </c>
      <c r="E333">
        <v>7</v>
      </c>
      <c r="F333">
        <v>3</v>
      </c>
      <c r="G333">
        <v>148.71428571428572</v>
      </c>
      <c r="H333" s="77">
        <f>analytics260324[[#This Row],[Tiempo de interacción medio]]/$K$1</f>
        <v>1.7212301587301588E-3</v>
      </c>
    </row>
    <row r="334" spans="1:8" x14ac:dyDescent="0.25">
      <c r="A334" t="s">
        <v>330</v>
      </c>
      <c r="B334" t="s">
        <v>66</v>
      </c>
      <c r="C334" t="s">
        <v>162</v>
      </c>
      <c r="D334">
        <v>21</v>
      </c>
      <c r="E334">
        <v>13</v>
      </c>
      <c r="F334">
        <v>1.6153846153846154</v>
      </c>
      <c r="G334">
        <v>102.76923076923077</v>
      </c>
      <c r="H334" s="77">
        <f>analytics260324[[#This Row],[Tiempo de interacción medio]]/$K$1</f>
        <v>1.1894586894586896E-3</v>
      </c>
    </row>
    <row r="335" spans="1:8" x14ac:dyDescent="0.25">
      <c r="A335" t="s">
        <v>118</v>
      </c>
      <c r="B335" t="s">
        <v>71</v>
      </c>
      <c r="C335" t="s">
        <v>162</v>
      </c>
      <c r="D335">
        <v>21</v>
      </c>
      <c r="E335">
        <v>7</v>
      </c>
      <c r="F335">
        <v>3</v>
      </c>
      <c r="G335">
        <v>72.571428571428569</v>
      </c>
      <c r="H335" s="77">
        <f>analytics260324[[#This Row],[Tiempo de interacción medio]]/$K$1</f>
        <v>8.3994708994708988E-4</v>
      </c>
    </row>
    <row r="336" spans="1:8" x14ac:dyDescent="0.25">
      <c r="A336" t="s">
        <v>358</v>
      </c>
      <c r="B336" t="s">
        <v>66</v>
      </c>
      <c r="C336" t="s">
        <v>162</v>
      </c>
      <c r="D336">
        <v>21</v>
      </c>
      <c r="E336">
        <v>12</v>
      </c>
      <c r="F336">
        <v>1.75</v>
      </c>
      <c r="G336">
        <v>100.25</v>
      </c>
      <c r="H336" s="77">
        <f>analytics260324[[#This Row],[Tiempo de interacción medio]]/$K$1</f>
        <v>1.160300925925926E-3</v>
      </c>
    </row>
    <row r="337" spans="1:8" x14ac:dyDescent="0.25">
      <c r="A337" t="s">
        <v>142</v>
      </c>
      <c r="B337" t="s">
        <v>66</v>
      </c>
      <c r="C337" t="s">
        <v>162</v>
      </c>
      <c r="D337">
        <v>21</v>
      </c>
      <c r="E337">
        <v>13</v>
      </c>
      <c r="F337">
        <v>1.6153846153846154</v>
      </c>
      <c r="G337">
        <v>13.153846153846153</v>
      </c>
      <c r="H337" s="77">
        <f>analytics260324[[#This Row],[Tiempo de interacción medio]]/$K$1</f>
        <v>1.5224358974358975E-4</v>
      </c>
    </row>
    <row r="338" spans="1:8" x14ac:dyDescent="0.25">
      <c r="A338" t="s">
        <v>107</v>
      </c>
      <c r="B338" t="s">
        <v>494</v>
      </c>
      <c r="C338" t="s">
        <v>162</v>
      </c>
      <c r="D338">
        <v>21</v>
      </c>
      <c r="E338">
        <v>6</v>
      </c>
      <c r="F338">
        <v>3.5</v>
      </c>
      <c r="G338">
        <v>94.666666666666671</v>
      </c>
      <c r="H338" s="77">
        <f>analytics260324[[#This Row],[Tiempo de interacción medio]]/$K$1</f>
        <v>1.095679012345679E-3</v>
      </c>
    </row>
    <row r="339" spans="1:8" x14ac:dyDescent="0.25">
      <c r="A339" t="s">
        <v>98</v>
      </c>
      <c r="B339" t="s">
        <v>79</v>
      </c>
      <c r="C339" t="s">
        <v>156</v>
      </c>
      <c r="D339">
        <v>21</v>
      </c>
      <c r="E339">
        <v>15</v>
      </c>
      <c r="F339">
        <v>1.4</v>
      </c>
      <c r="G339">
        <v>57.2</v>
      </c>
      <c r="H339" s="77">
        <f>analytics260324[[#This Row],[Tiempo de interacción medio]]/$K$1</f>
        <v>6.6203703703703704E-4</v>
      </c>
    </row>
    <row r="340" spans="1:8" x14ac:dyDescent="0.25">
      <c r="A340" t="s">
        <v>98</v>
      </c>
      <c r="B340" t="s">
        <v>484</v>
      </c>
      <c r="C340" t="s">
        <v>156</v>
      </c>
      <c r="D340">
        <v>21</v>
      </c>
      <c r="E340">
        <v>7</v>
      </c>
      <c r="F340">
        <v>3</v>
      </c>
      <c r="G340">
        <v>59.714285714285715</v>
      </c>
      <c r="H340" s="77">
        <f>analytics260324[[#This Row],[Tiempo de interacción medio]]/$K$1</f>
        <v>6.9113756613756617E-4</v>
      </c>
    </row>
    <row r="341" spans="1:8" x14ac:dyDescent="0.25">
      <c r="A341" t="s">
        <v>101</v>
      </c>
      <c r="B341" t="s">
        <v>73</v>
      </c>
      <c r="C341" t="s">
        <v>158</v>
      </c>
      <c r="D341">
        <v>21</v>
      </c>
      <c r="E341">
        <v>15</v>
      </c>
      <c r="F341">
        <v>1.4</v>
      </c>
      <c r="G341">
        <v>21.866666666666667</v>
      </c>
      <c r="H341" s="77">
        <f>analytics260324[[#This Row],[Tiempo de interacción medio]]/$K$1</f>
        <v>2.5308641975308642E-4</v>
      </c>
    </row>
    <row r="342" spans="1:8" x14ac:dyDescent="0.25">
      <c r="A342" t="s">
        <v>556</v>
      </c>
      <c r="B342" t="s">
        <v>559</v>
      </c>
      <c r="C342" t="s">
        <v>162</v>
      </c>
      <c r="D342">
        <v>20</v>
      </c>
      <c r="E342">
        <v>11</v>
      </c>
      <c r="F342">
        <v>1.8181818181818181</v>
      </c>
      <c r="G342">
        <v>34.727272727272727</v>
      </c>
      <c r="H342" s="77">
        <f>analytics260324[[#This Row],[Tiempo de interacción medio]]/$K$1</f>
        <v>4.019360269360269E-4</v>
      </c>
    </row>
    <row r="343" spans="1:8" x14ac:dyDescent="0.25">
      <c r="A343" t="s">
        <v>393</v>
      </c>
      <c r="B343" t="s">
        <v>66</v>
      </c>
      <c r="C343" t="s">
        <v>162</v>
      </c>
      <c r="D343">
        <v>20</v>
      </c>
      <c r="E343">
        <v>5</v>
      </c>
      <c r="F343">
        <v>4</v>
      </c>
      <c r="G343">
        <v>131.19999999999999</v>
      </c>
      <c r="H343" s="77">
        <f>analytics260324[[#This Row],[Tiempo de interacción medio]]/$K$1</f>
        <v>1.5185185185185184E-3</v>
      </c>
    </row>
    <row r="344" spans="1:8" x14ac:dyDescent="0.25">
      <c r="A344" t="s">
        <v>419</v>
      </c>
      <c r="B344" t="s">
        <v>66</v>
      </c>
      <c r="C344" t="s">
        <v>162</v>
      </c>
      <c r="D344">
        <v>20</v>
      </c>
      <c r="E344">
        <v>12</v>
      </c>
      <c r="F344">
        <v>1.6666666666666667</v>
      </c>
      <c r="G344">
        <v>45.666666666666664</v>
      </c>
      <c r="H344" s="77">
        <f>analytics260324[[#This Row],[Tiempo de interacción medio]]/$K$1</f>
        <v>5.285493827160494E-4</v>
      </c>
    </row>
    <row r="345" spans="1:8" x14ac:dyDescent="0.25">
      <c r="A345" t="s">
        <v>359</v>
      </c>
      <c r="B345" t="s">
        <v>66</v>
      </c>
      <c r="C345" t="s">
        <v>162</v>
      </c>
      <c r="D345">
        <v>20</v>
      </c>
      <c r="E345">
        <v>11</v>
      </c>
      <c r="F345">
        <v>1.8181818181818181</v>
      </c>
      <c r="G345">
        <v>86.727272727272734</v>
      </c>
      <c r="H345" s="77">
        <f>analytics260324[[#This Row],[Tiempo de interacción medio]]/$K$1</f>
        <v>1.003787878787879E-3</v>
      </c>
    </row>
    <row r="346" spans="1:8" x14ac:dyDescent="0.25">
      <c r="A346" t="s">
        <v>134</v>
      </c>
      <c r="B346" t="s">
        <v>67</v>
      </c>
      <c r="C346" t="s">
        <v>162</v>
      </c>
      <c r="D346">
        <v>20</v>
      </c>
      <c r="E346">
        <v>13</v>
      </c>
      <c r="F346">
        <v>1.5384615384615385</v>
      </c>
      <c r="G346">
        <v>64.538461538461533</v>
      </c>
      <c r="H346" s="77">
        <f>analytics260324[[#This Row],[Tiempo de interacción medio]]/$K$1</f>
        <v>7.4697293447293441E-4</v>
      </c>
    </row>
    <row r="347" spans="1:8" x14ac:dyDescent="0.25">
      <c r="A347" t="s">
        <v>278</v>
      </c>
      <c r="B347" t="s">
        <v>66</v>
      </c>
      <c r="C347" t="s">
        <v>162</v>
      </c>
      <c r="D347">
        <v>20</v>
      </c>
      <c r="E347">
        <v>11</v>
      </c>
      <c r="F347">
        <v>1.8181818181818181</v>
      </c>
      <c r="G347">
        <v>24.545454545454547</v>
      </c>
      <c r="H347" s="77">
        <f>analytics260324[[#This Row],[Tiempo de interacción medio]]/$K$1</f>
        <v>2.8409090909090913E-4</v>
      </c>
    </row>
    <row r="348" spans="1:8" x14ac:dyDescent="0.25">
      <c r="A348" t="s">
        <v>98</v>
      </c>
      <c r="B348" t="s">
        <v>388</v>
      </c>
      <c r="C348" t="s">
        <v>156</v>
      </c>
      <c r="D348">
        <v>20</v>
      </c>
      <c r="E348">
        <v>12</v>
      </c>
      <c r="F348">
        <v>1.6666666666666667</v>
      </c>
      <c r="G348">
        <v>16.083333333333332</v>
      </c>
      <c r="H348" s="77">
        <f>analytics260324[[#This Row],[Tiempo de interacción medio]]/$K$1</f>
        <v>1.8614969135802469E-4</v>
      </c>
    </row>
    <row r="349" spans="1:8" x14ac:dyDescent="0.25">
      <c r="A349" t="s">
        <v>108</v>
      </c>
      <c r="B349" t="s">
        <v>77</v>
      </c>
      <c r="C349" t="s">
        <v>159</v>
      </c>
      <c r="D349">
        <v>20</v>
      </c>
      <c r="E349">
        <v>7</v>
      </c>
      <c r="F349">
        <v>2.8571428571428572</v>
      </c>
      <c r="G349">
        <v>40.714285714285715</v>
      </c>
      <c r="H349" s="77">
        <f>analytics260324[[#This Row],[Tiempo de interacción medio]]/$K$1</f>
        <v>4.7123015873015874E-4</v>
      </c>
    </row>
    <row r="350" spans="1:8" x14ac:dyDescent="0.25">
      <c r="A350" t="s">
        <v>122</v>
      </c>
      <c r="B350" t="s">
        <v>71</v>
      </c>
      <c r="C350" t="s">
        <v>180</v>
      </c>
      <c r="D350">
        <v>19</v>
      </c>
      <c r="E350">
        <v>9</v>
      </c>
      <c r="F350">
        <v>2.1111111111111112</v>
      </c>
      <c r="G350">
        <v>26</v>
      </c>
      <c r="H350" s="77">
        <f>analytics260324[[#This Row],[Tiempo de interacción medio]]/$K$1</f>
        <v>3.0092592592592595E-4</v>
      </c>
    </row>
    <row r="351" spans="1:8" x14ac:dyDescent="0.25">
      <c r="A351" t="s">
        <v>117</v>
      </c>
      <c r="B351" t="s">
        <v>564</v>
      </c>
      <c r="C351" t="s">
        <v>180</v>
      </c>
      <c r="D351">
        <v>19</v>
      </c>
      <c r="E351">
        <v>3</v>
      </c>
      <c r="F351">
        <v>6.333333333333333</v>
      </c>
      <c r="G351">
        <v>57.333333333333336</v>
      </c>
      <c r="H351" s="77">
        <f>analytics260324[[#This Row],[Tiempo de interacción medio]]/$K$1</f>
        <v>6.6358024691358028E-4</v>
      </c>
    </row>
    <row r="352" spans="1:8" x14ac:dyDescent="0.25">
      <c r="A352" t="s">
        <v>135</v>
      </c>
      <c r="B352" t="s">
        <v>77</v>
      </c>
      <c r="C352" t="s">
        <v>180</v>
      </c>
      <c r="D352">
        <v>19</v>
      </c>
      <c r="E352">
        <v>4</v>
      </c>
      <c r="F352">
        <v>4.75</v>
      </c>
      <c r="G352">
        <v>591.75</v>
      </c>
      <c r="H352" s="77">
        <f>analytics260324[[#This Row],[Tiempo de interacción medio]]/$K$1</f>
        <v>6.8489583333333336E-3</v>
      </c>
    </row>
    <row r="353" spans="1:8" x14ac:dyDescent="0.25">
      <c r="A353" t="s">
        <v>99</v>
      </c>
      <c r="B353" t="s">
        <v>75</v>
      </c>
      <c r="C353" t="s">
        <v>179</v>
      </c>
      <c r="D353">
        <v>19</v>
      </c>
      <c r="E353">
        <v>8</v>
      </c>
      <c r="F353">
        <v>2.375</v>
      </c>
      <c r="G353">
        <v>158.5</v>
      </c>
      <c r="H353" s="77">
        <f>analytics260324[[#This Row],[Tiempo de interacción medio]]/$K$1</f>
        <v>1.8344907407407407E-3</v>
      </c>
    </row>
    <row r="354" spans="1:8" x14ac:dyDescent="0.25">
      <c r="A354" t="s">
        <v>100</v>
      </c>
      <c r="B354" t="s">
        <v>69</v>
      </c>
      <c r="C354" t="s">
        <v>163</v>
      </c>
      <c r="D354">
        <v>19</v>
      </c>
      <c r="E354">
        <v>16</v>
      </c>
      <c r="F354">
        <v>1.1875</v>
      </c>
      <c r="G354">
        <v>29.4375</v>
      </c>
      <c r="H354" s="77">
        <f>analytics260324[[#This Row],[Tiempo de interacción medio]]/$K$1</f>
        <v>3.4071180555555558E-4</v>
      </c>
    </row>
    <row r="355" spans="1:8" x14ac:dyDescent="0.25">
      <c r="A355" t="s">
        <v>100</v>
      </c>
      <c r="B355" t="s">
        <v>485</v>
      </c>
      <c r="C355" t="s">
        <v>163</v>
      </c>
      <c r="D355">
        <v>19</v>
      </c>
      <c r="E355">
        <v>2</v>
      </c>
      <c r="F355">
        <v>9.5</v>
      </c>
      <c r="G355">
        <v>1348</v>
      </c>
      <c r="H355" s="77">
        <f>analytics260324[[#This Row],[Tiempo de interacción medio]]/$K$1</f>
        <v>1.5601851851851851E-2</v>
      </c>
    </row>
    <row r="356" spans="1:8" x14ac:dyDescent="0.25">
      <c r="A356" t="s">
        <v>106</v>
      </c>
      <c r="B356" t="s">
        <v>559</v>
      </c>
      <c r="C356" t="s">
        <v>165</v>
      </c>
      <c r="D356">
        <v>19</v>
      </c>
      <c r="E356">
        <v>3</v>
      </c>
      <c r="F356">
        <v>6.333333333333333</v>
      </c>
      <c r="G356">
        <v>232.66666666666666</v>
      </c>
      <c r="H356" s="77">
        <f>analytics260324[[#This Row],[Tiempo de interacción medio]]/$K$1</f>
        <v>2.6929012345679013E-3</v>
      </c>
    </row>
    <row r="357" spans="1:8" x14ac:dyDescent="0.25">
      <c r="A357" t="s">
        <v>106</v>
      </c>
      <c r="B357" t="s">
        <v>78</v>
      </c>
      <c r="C357" t="s">
        <v>165</v>
      </c>
      <c r="D357">
        <v>19</v>
      </c>
      <c r="E357">
        <v>9</v>
      </c>
      <c r="F357">
        <v>2.1111111111111112</v>
      </c>
      <c r="G357">
        <v>92.333333333333329</v>
      </c>
      <c r="H357" s="77">
        <f>analytics260324[[#This Row],[Tiempo de interacción medio]]/$K$1</f>
        <v>1.0686728395061728E-3</v>
      </c>
    </row>
    <row r="358" spans="1:8" x14ac:dyDescent="0.25">
      <c r="A358" t="s">
        <v>556</v>
      </c>
      <c r="B358" t="s">
        <v>89</v>
      </c>
      <c r="C358" t="s">
        <v>162</v>
      </c>
      <c r="D358">
        <v>19</v>
      </c>
      <c r="E358">
        <v>6</v>
      </c>
      <c r="F358">
        <v>3.1666666666666665</v>
      </c>
      <c r="G358">
        <v>102.5</v>
      </c>
      <c r="H358" s="77">
        <f>analytics260324[[#This Row],[Tiempo de interacción medio]]/$K$1</f>
        <v>1.1863425925925926E-3</v>
      </c>
    </row>
    <row r="359" spans="1:8" x14ac:dyDescent="0.25">
      <c r="A359" t="s">
        <v>556</v>
      </c>
      <c r="B359" t="s">
        <v>88</v>
      </c>
      <c r="C359" t="s">
        <v>162</v>
      </c>
      <c r="D359">
        <v>19</v>
      </c>
      <c r="E359">
        <v>6</v>
      </c>
      <c r="F359">
        <v>3.1666666666666665</v>
      </c>
      <c r="G359">
        <v>87.333333333333329</v>
      </c>
      <c r="H359" s="77">
        <f>analytics260324[[#This Row],[Tiempo de interacción medio]]/$K$1</f>
        <v>1.0108024691358024E-3</v>
      </c>
    </row>
    <row r="360" spans="1:8" x14ac:dyDescent="0.25">
      <c r="A360" t="s">
        <v>257</v>
      </c>
      <c r="B360" t="s">
        <v>66</v>
      </c>
      <c r="C360" t="s">
        <v>162</v>
      </c>
      <c r="D360">
        <v>19</v>
      </c>
      <c r="E360">
        <v>9</v>
      </c>
      <c r="F360">
        <v>2.1111111111111112</v>
      </c>
      <c r="G360">
        <v>186.55555555555554</v>
      </c>
      <c r="H360" s="77">
        <f>analytics260324[[#This Row],[Tiempo de interacción medio]]/$K$1</f>
        <v>2.1592078189300412E-3</v>
      </c>
    </row>
    <row r="361" spans="1:8" x14ac:dyDescent="0.25">
      <c r="A361" t="s">
        <v>118</v>
      </c>
      <c r="B361" t="s">
        <v>69</v>
      </c>
      <c r="C361" t="s">
        <v>162</v>
      </c>
      <c r="D361">
        <v>19</v>
      </c>
      <c r="E361">
        <v>13</v>
      </c>
      <c r="F361">
        <v>1.4615384615384615</v>
      </c>
      <c r="G361">
        <v>22.23076923076923</v>
      </c>
      <c r="H361" s="77">
        <f>analytics260324[[#This Row],[Tiempo de interacción medio]]/$K$1</f>
        <v>2.5730056980056981E-4</v>
      </c>
    </row>
    <row r="362" spans="1:8" x14ac:dyDescent="0.25">
      <c r="A362" t="s">
        <v>365</v>
      </c>
      <c r="B362" t="s">
        <v>67</v>
      </c>
      <c r="C362" t="s">
        <v>162</v>
      </c>
      <c r="D362">
        <v>19</v>
      </c>
      <c r="E362">
        <v>11</v>
      </c>
      <c r="F362">
        <v>1.7272727272727273</v>
      </c>
      <c r="G362">
        <v>48.81818181818182</v>
      </c>
      <c r="H362" s="77">
        <f>analytics260324[[#This Row],[Tiempo de interacción medio]]/$K$1</f>
        <v>5.6502525252525259E-4</v>
      </c>
    </row>
    <row r="363" spans="1:8" x14ac:dyDescent="0.25">
      <c r="A363" t="s">
        <v>112</v>
      </c>
      <c r="B363" t="s">
        <v>71</v>
      </c>
      <c r="C363" t="s">
        <v>162</v>
      </c>
      <c r="D363">
        <v>19</v>
      </c>
      <c r="E363">
        <v>5</v>
      </c>
      <c r="F363">
        <v>3.8</v>
      </c>
      <c r="G363">
        <v>165.4</v>
      </c>
      <c r="H363" s="77">
        <f>analytics260324[[#This Row],[Tiempo de interacción medio]]/$K$1</f>
        <v>1.914351851851852E-3</v>
      </c>
    </row>
    <row r="364" spans="1:8" x14ac:dyDescent="0.25">
      <c r="A364" t="s">
        <v>342</v>
      </c>
      <c r="B364" t="s">
        <v>66</v>
      </c>
      <c r="C364" t="s">
        <v>162</v>
      </c>
      <c r="D364">
        <v>19</v>
      </c>
      <c r="E364">
        <v>13</v>
      </c>
      <c r="F364">
        <v>1.4615384615384615</v>
      </c>
      <c r="G364">
        <v>28.23076923076923</v>
      </c>
      <c r="H364" s="77">
        <f>analytics260324[[#This Row],[Tiempo de interacción medio]]/$K$1</f>
        <v>3.2674501424501422E-4</v>
      </c>
    </row>
    <row r="365" spans="1:8" x14ac:dyDescent="0.25">
      <c r="A365" t="s">
        <v>258</v>
      </c>
      <c r="B365" t="s">
        <v>66</v>
      </c>
      <c r="C365" t="s">
        <v>162</v>
      </c>
      <c r="D365">
        <v>19</v>
      </c>
      <c r="E365">
        <v>11</v>
      </c>
      <c r="F365">
        <v>1.7272727272727273</v>
      </c>
      <c r="G365">
        <v>47.727272727272727</v>
      </c>
      <c r="H365" s="77">
        <f>analytics260324[[#This Row],[Tiempo de interacción medio]]/$K$1</f>
        <v>5.5239898989898988E-4</v>
      </c>
    </row>
    <row r="366" spans="1:8" x14ac:dyDescent="0.25">
      <c r="A366" t="s">
        <v>121</v>
      </c>
      <c r="B366" t="s">
        <v>68</v>
      </c>
      <c r="C366" t="s">
        <v>162</v>
      </c>
      <c r="D366">
        <v>19</v>
      </c>
      <c r="E366">
        <v>12</v>
      </c>
      <c r="F366">
        <v>1.5833333333333333</v>
      </c>
      <c r="G366">
        <v>46</v>
      </c>
      <c r="H366" s="77">
        <f>analytics260324[[#This Row],[Tiempo de interacción medio]]/$K$1</f>
        <v>5.3240740740740744E-4</v>
      </c>
    </row>
    <row r="367" spans="1:8" x14ac:dyDescent="0.25">
      <c r="A367" t="s">
        <v>110</v>
      </c>
      <c r="B367" t="s">
        <v>70</v>
      </c>
      <c r="C367" t="s">
        <v>162</v>
      </c>
      <c r="D367">
        <v>19</v>
      </c>
      <c r="E367">
        <v>15</v>
      </c>
      <c r="F367">
        <v>1.2666666666666666</v>
      </c>
      <c r="G367">
        <v>67.86666666666666</v>
      </c>
      <c r="H367" s="77">
        <f>analytics260324[[#This Row],[Tiempo de interacción medio]]/$K$1</f>
        <v>7.854938271604937E-4</v>
      </c>
    </row>
    <row r="368" spans="1:8" x14ac:dyDescent="0.25">
      <c r="A368" t="s">
        <v>101</v>
      </c>
      <c r="B368" t="s">
        <v>77</v>
      </c>
      <c r="C368" t="s">
        <v>158</v>
      </c>
      <c r="D368">
        <v>19</v>
      </c>
      <c r="E368">
        <v>8</v>
      </c>
      <c r="F368">
        <v>2.375</v>
      </c>
      <c r="G368">
        <v>27.375</v>
      </c>
      <c r="H368" s="77">
        <f>analytics260324[[#This Row],[Tiempo de interacción medio]]/$K$1</f>
        <v>3.1684027777777776E-4</v>
      </c>
    </row>
    <row r="369" spans="1:8" x14ac:dyDescent="0.25">
      <c r="A369" t="s">
        <v>568</v>
      </c>
      <c r="B369" t="s">
        <v>66</v>
      </c>
      <c r="C369" t="s">
        <v>180</v>
      </c>
      <c r="D369">
        <v>18</v>
      </c>
      <c r="E369">
        <v>4</v>
      </c>
      <c r="F369">
        <v>4.5</v>
      </c>
      <c r="G369">
        <v>661</v>
      </c>
      <c r="H369" s="77">
        <f>analytics260324[[#This Row],[Tiempo de interacción medio]]/$K$1</f>
        <v>7.6504629629629631E-3</v>
      </c>
    </row>
    <row r="370" spans="1:8" x14ac:dyDescent="0.25">
      <c r="A370" t="s">
        <v>128</v>
      </c>
      <c r="B370" t="s">
        <v>559</v>
      </c>
      <c r="C370" t="s">
        <v>180</v>
      </c>
      <c r="D370">
        <v>18</v>
      </c>
      <c r="E370">
        <v>1</v>
      </c>
      <c r="F370">
        <v>18</v>
      </c>
      <c r="G370">
        <v>645</v>
      </c>
      <c r="H370" s="77">
        <f>analytics260324[[#This Row],[Tiempo de interacción medio]]/$K$1</f>
        <v>7.4652777777777781E-3</v>
      </c>
    </row>
    <row r="371" spans="1:8" x14ac:dyDescent="0.25">
      <c r="A371" t="s">
        <v>97</v>
      </c>
      <c r="B371" t="s">
        <v>317</v>
      </c>
      <c r="C371" t="s">
        <v>179</v>
      </c>
      <c r="D371">
        <v>18</v>
      </c>
      <c r="E371">
        <v>7</v>
      </c>
      <c r="F371">
        <v>2.5714285714285716</v>
      </c>
      <c r="G371">
        <v>29.285714285714285</v>
      </c>
      <c r="H371" s="77">
        <f>analytics260324[[#This Row],[Tiempo de interacción medio]]/$K$1</f>
        <v>3.3895502645502643E-4</v>
      </c>
    </row>
    <row r="372" spans="1:8" x14ac:dyDescent="0.25">
      <c r="A372" t="s">
        <v>97</v>
      </c>
      <c r="B372" t="s">
        <v>88</v>
      </c>
      <c r="C372" t="s">
        <v>179</v>
      </c>
      <c r="D372">
        <v>18</v>
      </c>
      <c r="E372">
        <v>8</v>
      </c>
      <c r="F372">
        <v>2.25</v>
      </c>
      <c r="G372">
        <v>24.625</v>
      </c>
      <c r="H372" s="77">
        <f>analytics260324[[#This Row],[Tiempo de interacción medio]]/$K$1</f>
        <v>2.8501157407407408E-4</v>
      </c>
    </row>
    <row r="373" spans="1:8" x14ac:dyDescent="0.25">
      <c r="A373" t="s">
        <v>97</v>
      </c>
      <c r="B373" t="s">
        <v>524</v>
      </c>
      <c r="C373" t="s">
        <v>179</v>
      </c>
      <c r="D373">
        <v>18</v>
      </c>
      <c r="E373">
        <v>3</v>
      </c>
      <c r="F373">
        <v>6</v>
      </c>
      <c r="G373">
        <v>92.333333333333329</v>
      </c>
      <c r="H373" s="77">
        <f>analytics260324[[#This Row],[Tiempo de interacción medio]]/$K$1</f>
        <v>1.0686728395061728E-3</v>
      </c>
    </row>
    <row r="374" spans="1:8" x14ac:dyDescent="0.25">
      <c r="A374" t="s">
        <v>556</v>
      </c>
      <c r="B374" t="s">
        <v>569</v>
      </c>
      <c r="C374" t="s">
        <v>162</v>
      </c>
      <c r="D374">
        <v>18</v>
      </c>
      <c r="E374">
        <v>8</v>
      </c>
      <c r="F374">
        <v>2.25</v>
      </c>
      <c r="G374">
        <v>16</v>
      </c>
      <c r="H374" s="77">
        <f>analytics260324[[#This Row],[Tiempo de interacción medio]]/$K$1</f>
        <v>1.8518518518518518E-4</v>
      </c>
    </row>
    <row r="375" spans="1:8" x14ac:dyDescent="0.25">
      <c r="A375" t="s">
        <v>400</v>
      </c>
      <c r="B375" t="s">
        <v>66</v>
      </c>
      <c r="C375" t="s">
        <v>162</v>
      </c>
      <c r="D375">
        <v>18</v>
      </c>
      <c r="E375">
        <v>13</v>
      </c>
      <c r="F375">
        <v>1.3846153846153846</v>
      </c>
      <c r="G375">
        <v>29.46153846153846</v>
      </c>
      <c r="H375" s="77">
        <f>analytics260324[[#This Row],[Tiempo de interacción medio]]/$K$1</f>
        <v>3.4099002849002848E-4</v>
      </c>
    </row>
    <row r="376" spans="1:8" x14ac:dyDescent="0.25">
      <c r="A376" t="s">
        <v>127</v>
      </c>
      <c r="B376" t="s">
        <v>67</v>
      </c>
      <c r="C376" t="s">
        <v>162</v>
      </c>
      <c r="D376">
        <v>18</v>
      </c>
      <c r="E376">
        <v>13</v>
      </c>
      <c r="F376">
        <v>1.3846153846153846</v>
      </c>
      <c r="G376">
        <v>105.53846153846153</v>
      </c>
      <c r="H376" s="77">
        <f>analytics260324[[#This Row],[Tiempo de interacción medio]]/$K$1</f>
        <v>1.2215099715099714E-3</v>
      </c>
    </row>
    <row r="377" spans="1:8" x14ac:dyDescent="0.25">
      <c r="A377" t="s">
        <v>331</v>
      </c>
      <c r="B377" t="s">
        <v>66</v>
      </c>
      <c r="C377" t="s">
        <v>162</v>
      </c>
      <c r="D377">
        <v>18</v>
      </c>
      <c r="E377">
        <v>8</v>
      </c>
      <c r="F377">
        <v>2.25</v>
      </c>
      <c r="G377">
        <v>40.5</v>
      </c>
      <c r="H377" s="77">
        <f>analytics260324[[#This Row],[Tiempo de interacción medio]]/$K$1</f>
        <v>4.6874999999999998E-4</v>
      </c>
    </row>
    <row r="378" spans="1:8" x14ac:dyDescent="0.25">
      <c r="A378" t="s">
        <v>143</v>
      </c>
      <c r="B378" t="s">
        <v>66</v>
      </c>
      <c r="C378" t="s">
        <v>162</v>
      </c>
      <c r="D378">
        <v>18</v>
      </c>
      <c r="E378">
        <v>13</v>
      </c>
      <c r="F378">
        <v>1.3846153846153846</v>
      </c>
      <c r="G378">
        <v>9.7692307692307701</v>
      </c>
      <c r="H378" s="77">
        <f>analytics260324[[#This Row],[Tiempo de interacción medio]]/$K$1</f>
        <v>1.1306980056980058E-4</v>
      </c>
    </row>
    <row r="379" spans="1:8" x14ac:dyDescent="0.25">
      <c r="A379" t="s">
        <v>116</v>
      </c>
      <c r="B379" t="s">
        <v>71</v>
      </c>
      <c r="C379" t="s">
        <v>162</v>
      </c>
      <c r="D379">
        <v>18</v>
      </c>
      <c r="E379">
        <v>11</v>
      </c>
      <c r="F379">
        <v>1.6363636363636365</v>
      </c>
      <c r="G379">
        <v>47.454545454545453</v>
      </c>
      <c r="H379" s="77">
        <f>analytics260324[[#This Row],[Tiempo de interacción medio]]/$K$1</f>
        <v>5.492424242424242E-4</v>
      </c>
    </row>
    <row r="380" spans="1:8" x14ac:dyDescent="0.25">
      <c r="A380" t="s">
        <v>341</v>
      </c>
      <c r="B380" t="s">
        <v>66</v>
      </c>
      <c r="C380" t="s">
        <v>162</v>
      </c>
      <c r="D380">
        <v>18</v>
      </c>
      <c r="E380">
        <v>10</v>
      </c>
      <c r="F380">
        <v>1.8</v>
      </c>
      <c r="G380">
        <v>31.5</v>
      </c>
      <c r="H380" s="77">
        <f>analytics260324[[#This Row],[Tiempo de interacción medio]]/$K$1</f>
        <v>3.6458333333333335E-4</v>
      </c>
    </row>
    <row r="381" spans="1:8" x14ac:dyDescent="0.25">
      <c r="A381" t="s">
        <v>259</v>
      </c>
      <c r="B381" t="s">
        <v>66</v>
      </c>
      <c r="C381" t="s">
        <v>162</v>
      </c>
      <c r="D381">
        <v>18</v>
      </c>
      <c r="E381">
        <v>10</v>
      </c>
      <c r="F381">
        <v>1.8</v>
      </c>
      <c r="G381">
        <v>30.3</v>
      </c>
      <c r="H381" s="77">
        <f>analytics260324[[#This Row],[Tiempo de interacción medio]]/$K$1</f>
        <v>3.5069444444444444E-4</v>
      </c>
    </row>
    <row r="382" spans="1:8" x14ac:dyDescent="0.25">
      <c r="A382" t="s">
        <v>107</v>
      </c>
      <c r="B382" t="s">
        <v>76</v>
      </c>
      <c r="C382" t="s">
        <v>162</v>
      </c>
      <c r="D382">
        <v>18</v>
      </c>
      <c r="E382">
        <v>11</v>
      </c>
      <c r="F382">
        <v>1.6363636363636365</v>
      </c>
      <c r="G382">
        <v>26</v>
      </c>
      <c r="H382" s="77">
        <f>analytics260324[[#This Row],[Tiempo de interacción medio]]/$K$1</f>
        <v>3.0092592592592595E-4</v>
      </c>
    </row>
    <row r="383" spans="1:8" x14ac:dyDescent="0.25">
      <c r="A383" t="s">
        <v>98</v>
      </c>
      <c r="B383" t="s">
        <v>487</v>
      </c>
      <c r="C383" t="s">
        <v>156</v>
      </c>
      <c r="D383">
        <v>18</v>
      </c>
      <c r="E383">
        <v>15</v>
      </c>
      <c r="F383">
        <v>1.2</v>
      </c>
      <c r="G383">
        <v>31</v>
      </c>
      <c r="H383" s="77">
        <f>analytics260324[[#This Row],[Tiempo de interacción medio]]/$K$1</f>
        <v>3.5879629629629629E-4</v>
      </c>
    </row>
    <row r="384" spans="1:8" x14ac:dyDescent="0.25">
      <c r="A384" t="s">
        <v>105</v>
      </c>
      <c r="B384" t="s">
        <v>80</v>
      </c>
      <c r="C384" t="s">
        <v>157</v>
      </c>
      <c r="D384">
        <v>18</v>
      </c>
      <c r="E384">
        <v>10</v>
      </c>
      <c r="F384">
        <v>1.8</v>
      </c>
      <c r="G384">
        <v>32.9</v>
      </c>
      <c r="H384" s="77">
        <f>analytics260324[[#This Row],[Tiempo de interacción medio]]/$K$1</f>
        <v>3.8078703703703701E-4</v>
      </c>
    </row>
    <row r="385" spans="1:8" x14ac:dyDescent="0.25">
      <c r="A385" t="s">
        <v>97</v>
      </c>
      <c r="B385" t="s">
        <v>567</v>
      </c>
      <c r="C385" t="s">
        <v>179</v>
      </c>
      <c r="D385">
        <v>17</v>
      </c>
      <c r="E385">
        <v>3</v>
      </c>
      <c r="F385">
        <v>5.666666666666667</v>
      </c>
      <c r="G385">
        <v>17.333333333333332</v>
      </c>
      <c r="H385" s="77">
        <f>analytics260324[[#This Row],[Tiempo de interacción medio]]/$K$1</f>
        <v>2.0061728395061727E-4</v>
      </c>
    </row>
    <row r="386" spans="1:8" x14ac:dyDescent="0.25">
      <c r="A386" t="s">
        <v>102</v>
      </c>
      <c r="B386" t="s">
        <v>72</v>
      </c>
      <c r="C386" t="s">
        <v>165</v>
      </c>
      <c r="D386">
        <v>17</v>
      </c>
      <c r="E386">
        <v>11</v>
      </c>
      <c r="F386">
        <v>1.5454545454545454</v>
      </c>
      <c r="G386">
        <v>2.5454545454545454</v>
      </c>
      <c r="H386" s="77">
        <f>analytics260324[[#This Row],[Tiempo de interacción medio]]/$K$1</f>
        <v>2.946127946127946E-5</v>
      </c>
    </row>
    <row r="387" spans="1:8" x14ac:dyDescent="0.25">
      <c r="A387" t="s">
        <v>102</v>
      </c>
      <c r="B387" t="s">
        <v>78</v>
      </c>
      <c r="C387" t="s">
        <v>165</v>
      </c>
      <c r="D387">
        <v>17</v>
      </c>
      <c r="E387">
        <v>9</v>
      </c>
      <c r="F387">
        <v>1.8888888888888888</v>
      </c>
      <c r="G387">
        <v>4.5555555555555554</v>
      </c>
      <c r="H387" s="77">
        <f>analytics260324[[#This Row],[Tiempo de interacción medio]]/$K$1</f>
        <v>5.2726337448559672E-5</v>
      </c>
    </row>
    <row r="388" spans="1:8" x14ac:dyDescent="0.25">
      <c r="A388" t="s">
        <v>106</v>
      </c>
      <c r="B388" t="s">
        <v>71</v>
      </c>
      <c r="C388" t="s">
        <v>165</v>
      </c>
      <c r="D388">
        <v>17</v>
      </c>
      <c r="E388">
        <v>11</v>
      </c>
      <c r="F388">
        <v>1.5454545454545454</v>
      </c>
      <c r="G388">
        <v>87</v>
      </c>
      <c r="H388" s="77">
        <f>analytics260324[[#This Row],[Tiempo de interacción medio]]/$K$1</f>
        <v>1.0069444444444444E-3</v>
      </c>
    </row>
    <row r="389" spans="1:8" x14ac:dyDescent="0.25">
      <c r="A389" t="s">
        <v>320</v>
      </c>
      <c r="B389" t="s">
        <v>66</v>
      </c>
      <c r="C389" t="s">
        <v>162</v>
      </c>
      <c r="D389">
        <v>17</v>
      </c>
      <c r="E389">
        <v>9</v>
      </c>
      <c r="F389">
        <v>1.8888888888888888</v>
      </c>
      <c r="G389">
        <v>75.222222222222229</v>
      </c>
      <c r="H389" s="77">
        <f>analytics260324[[#This Row],[Tiempo de interacción medio]]/$K$1</f>
        <v>8.7062757201646101E-4</v>
      </c>
    </row>
    <row r="390" spans="1:8" x14ac:dyDescent="0.25">
      <c r="A390" t="s">
        <v>147</v>
      </c>
      <c r="B390" t="s">
        <v>66</v>
      </c>
      <c r="C390" t="s">
        <v>162</v>
      </c>
      <c r="D390">
        <v>17</v>
      </c>
      <c r="E390">
        <v>10</v>
      </c>
      <c r="F390">
        <v>1.7</v>
      </c>
      <c r="G390">
        <v>40.6</v>
      </c>
      <c r="H390" s="77">
        <f>analytics260324[[#This Row],[Tiempo de interacción medio]]/$K$1</f>
        <v>4.6990740740740744E-4</v>
      </c>
    </row>
    <row r="391" spans="1:8" x14ac:dyDescent="0.25">
      <c r="A391" t="s">
        <v>269</v>
      </c>
      <c r="B391" t="s">
        <v>66</v>
      </c>
      <c r="C391" t="s">
        <v>162</v>
      </c>
      <c r="D391">
        <v>17</v>
      </c>
      <c r="E391">
        <v>10</v>
      </c>
      <c r="F391">
        <v>1.7</v>
      </c>
      <c r="G391">
        <v>17.899999999999999</v>
      </c>
      <c r="H391" s="77">
        <f>analytics260324[[#This Row],[Tiempo de interacción medio]]/$K$1</f>
        <v>2.0717592592592592E-4</v>
      </c>
    </row>
    <row r="392" spans="1:8" x14ac:dyDescent="0.25">
      <c r="A392" t="s">
        <v>444</v>
      </c>
      <c r="B392" t="s">
        <v>66</v>
      </c>
      <c r="C392" t="s">
        <v>162</v>
      </c>
      <c r="D392">
        <v>17</v>
      </c>
      <c r="E392">
        <v>8</v>
      </c>
      <c r="F392">
        <v>2.125</v>
      </c>
      <c r="G392">
        <v>70</v>
      </c>
      <c r="H392" s="77">
        <f>analytics260324[[#This Row],[Tiempo de interacción medio]]/$K$1</f>
        <v>8.1018518518518516E-4</v>
      </c>
    </row>
    <row r="393" spans="1:8" x14ac:dyDescent="0.25">
      <c r="A393" t="s">
        <v>324</v>
      </c>
      <c r="B393" t="s">
        <v>66</v>
      </c>
      <c r="C393" t="s">
        <v>162</v>
      </c>
      <c r="D393">
        <v>17</v>
      </c>
      <c r="E393">
        <v>12</v>
      </c>
      <c r="F393">
        <v>1.4166666666666667</v>
      </c>
      <c r="G393">
        <v>31.5</v>
      </c>
      <c r="H393" s="77">
        <f>analytics260324[[#This Row],[Tiempo de interacción medio]]/$K$1</f>
        <v>3.6458333333333335E-4</v>
      </c>
    </row>
    <row r="394" spans="1:8" x14ac:dyDescent="0.25">
      <c r="A394" t="s">
        <v>103</v>
      </c>
      <c r="B394" t="s">
        <v>368</v>
      </c>
      <c r="C394" t="s">
        <v>162</v>
      </c>
      <c r="D394">
        <v>17</v>
      </c>
      <c r="E394">
        <v>10</v>
      </c>
      <c r="F394">
        <v>1.7</v>
      </c>
      <c r="G394">
        <v>34</v>
      </c>
      <c r="H394" s="77">
        <f>analytics260324[[#This Row],[Tiempo de interacción medio]]/$K$1</f>
        <v>3.9351851851851852E-4</v>
      </c>
    </row>
    <row r="395" spans="1:8" x14ac:dyDescent="0.25">
      <c r="A395" t="s">
        <v>110</v>
      </c>
      <c r="B395" t="s">
        <v>72</v>
      </c>
      <c r="C395" t="s">
        <v>162</v>
      </c>
      <c r="D395">
        <v>17</v>
      </c>
      <c r="E395">
        <v>12</v>
      </c>
      <c r="F395">
        <v>1.4166666666666667</v>
      </c>
      <c r="G395">
        <v>81.166666666666671</v>
      </c>
      <c r="H395" s="77">
        <f>analytics260324[[#This Row],[Tiempo de interacción medio]]/$K$1</f>
        <v>9.3942901234567904E-4</v>
      </c>
    </row>
    <row r="396" spans="1:8" x14ac:dyDescent="0.25">
      <c r="A396" t="s">
        <v>346</v>
      </c>
      <c r="B396" t="s">
        <v>67</v>
      </c>
      <c r="C396" t="s">
        <v>162</v>
      </c>
      <c r="D396">
        <v>17</v>
      </c>
      <c r="E396">
        <v>11</v>
      </c>
      <c r="F396">
        <v>1.5454545454545454</v>
      </c>
      <c r="G396">
        <v>60.727272727272727</v>
      </c>
      <c r="H396" s="77">
        <f>analytics260324[[#This Row],[Tiempo de interacción medio]]/$K$1</f>
        <v>7.0286195286195291E-4</v>
      </c>
    </row>
    <row r="397" spans="1:8" x14ac:dyDescent="0.25">
      <c r="A397" t="s">
        <v>107</v>
      </c>
      <c r="B397" t="s">
        <v>385</v>
      </c>
      <c r="C397" t="s">
        <v>162</v>
      </c>
      <c r="D397">
        <v>17</v>
      </c>
      <c r="E397">
        <v>8</v>
      </c>
      <c r="F397">
        <v>2.125</v>
      </c>
      <c r="G397">
        <v>45.25</v>
      </c>
      <c r="H397" s="77">
        <f>analytics260324[[#This Row],[Tiempo de interacción medio]]/$K$1</f>
        <v>5.2372685185185183E-4</v>
      </c>
    </row>
    <row r="398" spans="1:8" x14ac:dyDescent="0.25">
      <c r="A398" t="s">
        <v>479</v>
      </c>
      <c r="B398" t="s">
        <v>66</v>
      </c>
      <c r="C398" t="s">
        <v>162</v>
      </c>
      <c r="D398">
        <v>17</v>
      </c>
      <c r="E398">
        <v>11</v>
      </c>
      <c r="F398">
        <v>1.5454545454545454</v>
      </c>
      <c r="G398">
        <v>24</v>
      </c>
      <c r="H398" s="77">
        <f>analytics260324[[#This Row],[Tiempo de interacción medio]]/$K$1</f>
        <v>2.7777777777777778E-4</v>
      </c>
    </row>
    <row r="399" spans="1:8" x14ac:dyDescent="0.25">
      <c r="A399" t="s">
        <v>98</v>
      </c>
      <c r="B399" t="s">
        <v>494</v>
      </c>
      <c r="C399" t="s">
        <v>156</v>
      </c>
      <c r="D399">
        <v>17</v>
      </c>
      <c r="E399">
        <v>9</v>
      </c>
      <c r="F399">
        <v>1.8888888888888888</v>
      </c>
      <c r="G399">
        <v>34.333333333333336</v>
      </c>
      <c r="H399" s="77">
        <f>analytics260324[[#This Row],[Tiempo de interacción medio]]/$K$1</f>
        <v>3.9737654320987656E-4</v>
      </c>
    </row>
    <row r="400" spans="1:8" x14ac:dyDescent="0.25">
      <c r="A400" t="s">
        <v>105</v>
      </c>
      <c r="B400" t="s">
        <v>70</v>
      </c>
      <c r="C400" t="s">
        <v>157</v>
      </c>
      <c r="D400">
        <v>17</v>
      </c>
      <c r="E400">
        <v>12</v>
      </c>
      <c r="F400">
        <v>1.4166666666666667</v>
      </c>
      <c r="G400">
        <v>23.916666666666668</v>
      </c>
      <c r="H400" s="77">
        <f>analytics260324[[#This Row],[Tiempo de interacción medio]]/$K$1</f>
        <v>2.768132716049383E-4</v>
      </c>
    </row>
    <row r="401" spans="1:8" x14ac:dyDescent="0.25">
      <c r="A401" t="s">
        <v>101</v>
      </c>
      <c r="B401" t="s">
        <v>368</v>
      </c>
      <c r="C401" t="s">
        <v>158</v>
      </c>
      <c r="D401">
        <v>17</v>
      </c>
      <c r="E401">
        <v>9</v>
      </c>
      <c r="F401">
        <v>1.8888888888888888</v>
      </c>
      <c r="G401">
        <v>40.555555555555557</v>
      </c>
      <c r="H401" s="77">
        <f>analytics260324[[#This Row],[Tiempo de interacción medio]]/$K$1</f>
        <v>4.6939300411522636E-4</v>
      </c>
    </row>
    <row r="402" spans="1:8" x14ac:dyDescent="0.25">
      <c r="A402" t="s">
        <v>104</v>
      </c>
      <c r="B402" t="s">
        <v>73</v>
      </c>
      <c r="C402" t="s">
        <v>180</v>
      </c>
      <c r="D402">
        <v>16</v>
      </c>
      <c r="E402">
        <v>5</v>
      </c>
      <c r="F402">
        <v>3.2</v>
      </c>
      <c r="G402">
        <v>18.399999999999999</v>
      </c>
      <c r="H402" s="77">
        <f>analytics260324[[#This Row],[Tiempo de interacción medio]]/$K$1</f>
        <v>2.1296296296296295E-4</v>
      </c>
    </row>
    <row r="403" spans="1:8" x14ac:dyDescent="0.25">
      <c r="A403" t="s">
        <v>571</v>
      </c>
      <c r="B403" t="s">
        <v>66</v>
      </c>
      <c r="C403" t="s">
        <v>180</v>
      </c>
      <c r="D403">
        <v>16</v>
      </c>
      <c r="E403">
        <v>3</v>
      </c>
      <c r="F403">
        <v>5.333333333333333</v>
      </c>
      <c r="G403">
        <v>1234.6666666666667</v>
      </c>
      <c r="H403" s="77">
        <f>analytics260324[[#This Row],[Tiempo de interacción medio]]/$K$1</f>
        <v>1.4290123456790125E-2</v>
      </c>
    </row>
    <row r="404" spans="1:8" x14ac:dyDescent="0.25">
      <c r="A404" t="s">
        <v>97</v>
      </c>
      <c r="B404" t="s">
        <v>562</v>
      </c>
      <c r="C404" t="s">
        <v>179</v>
      </c>
      <c r="D404">
        <v>16</v>
      </c>
      <c r="E404">
        <v>6</v>
      </c>
      <c r="F404">
        <v>2.6666666666666665</v>
      </c>
      <c r="G404">
        <v>69.833333333333329</v>
      </c>
      <c r="H404" s="77">
        <f>analytics260324[[#This Row],[Tiempo de interacción medio]]/$K$1</f>
        <v>8.0825617283950609E-4</v>
      </c>
    </row>
    <row r="405" spans="1:8" x14ac:dyDescent="0.25">
      <c r="A405" t="s">
        <v>556</v>
      </c>
      <c r="B405" t="s">
        <v>527</v>
      </c>
      <c r="C405" t="s">
        <v>162</v>
      </c>
      <c r="D405">
        <v>16</v>
      </c>
      <c r="E405">
        <v>1</v>
      </c>
      <c r="F405">
        <v>16</v>
      </c>
      <c r="G405">
        <v>514</v>
      </c>
      <c r="H405" s="77">
        <f>analytics260324[[#This Row],[Tiempo de interacción medio]]/$K$1</f>
        <v>5.9490740740740745E-3</v>
      </c>
    </row>
    <row r="406" spans="1:8" x14ac:dyDescent="0.25">
      <c r="A406" t="s">
        <v>556</v>
      </c>
      <c r="B406" t="s">
        <v>525</v>
      </c>
      <c r="C406" t="s">
        <v>162</v>
      </c>
      <c r="D406">
        <v>16</v>
      </c>
      <c r="E406">
        <v>1</v>
      </c>
      <c r="F406">
        <v>16</v>
      </c>
      <c r="G406">
        <v>432</v>
      </c>
      <c r="H406" s="77">
        <f>analytics260324[[#This Row],[Tiempo de interacción medio]]/$K$1</f>
        <v>5.0000000000000001E-3</v>
      </c>
    </row>
    <row r="407" spans="1:8" x14ac:dyDescent="0.25">
      <c r="A407" t="s">
        <v>390</v>
      </c>
      <c r="B407" t="s">
        <v>66</v>
      </c>
      <c r="C407" t="s">
        <v>162</v>
      </c>
      <c r="D407">
        <v>16</v>
      </c>
      <c r="E407">
        <v>9</v>
      </c>
      <c r="F407">
        <v>1.7777777777777777</v>
      </c>
      <c r="G407">
        <v>42.111111111111114</v>
      </c>
      <c r="H407" s="77">
        <f>analytics260324[[#This Row],[Tiempo de interacción medio]]/$K$1</f>
        <v>4.8739711934156385E-4</v>
      </c>
    </row>
    <row r="408" spans="1:8" x14ac:dyDescent="0.25">
      <c r="A408" t="s">
        <v>115</v>
      </c>
      <c r="B408" t="s">
        <v>79</v>
      </c>
      <c r="C408" t="s">
        <v>162</v>
      </c>
      <c r="D408">
        <v>16</v>
      </c>
      <c r="E408">
        <v>11</v>
      </c>
      <c r="F408">
        <v>1.4545454545454546</v>
      </c>
      <c r="G408">
        <v>19</v>
      </c>
      <c r="H408" s="77">
        <f>analytics260324[[#This Row],[Tiempo de interacción medio]]/$K$1</f>
        <v>2.199074074074074E-4</v>
      </c>
    </row>
    <row r="409" spans="1:8" x14ac:dyDescent="0.25">
      <c r="A409" t="s">
        <v>397</v>
      </c>
      <c r="B409" t="s">
        <v>66</v>
      </c>
      <c r="C409" t="s">
        <v>162</v>
      </c>
      <c r="D409">
        <v>16</v>
      </c>
      <c r="E409">
        <v>10</v>
      </c>
      <c r="F409">
        <v>1.6</v>
      </c>
      <c r="G409">
        <v>50.7</v>
      </c>
      <c r="H409" s="77">
        <f>analytics260324[[#This Row],[Tiempo de interacción medio]]/$K$1</f>
        <v>5.8680555555555558E-4</v>
      </c>
    </row>
    <row r="410" spans="1:8" x14ac:dyDescent="0.25">
      <c r="A410" t="s">
        <v>416</v>
      </c>
      <c r="B410" t="s">
        <v>66</v>
      </c>
      <c r="C410" t="s">
        <v>162</v>
      </c>
      <c r="D410">
        <v>16</v>
      </c>
      <c r="E410">
        <v>9</v>
      </c>
      <c r="F410">
        <v>1.7777777777777777</v>
      </c>
      <c r="G410">
        <v>23.666666666666668</v>
      </c>
      <c r="H410" s="77">
        <f>analytics260324[[#This Row],[Tiempo de interacción medio]]/$K$1</f>
        <v>2.7391975308641974E-4</v>
      </c>
    </row>
    <row r="411" spans="1:8" x14ac:dyDescent="0.25">
      <c r="A411" t="s">
        <v>112</v>
      </c>
      <c r="B411" t="s">
        <v>72</v>
      </c>
      <c r="C411" t="s">
        <v>162</v>
      </c>
      <c r="D411">
        <v>16</v>
      </c>
      <c r="E411">
        <v>4</v>
      </c>
      <c r="F411">
        <v>4</v>
      </c>
      <c r="G411">
        <v>64</v>
      </c>
      <c r="H411" s="77">
        <f>analytics260324[[#This Row],[Tiempo de interacción medio]]/$K$1</f>
        <v>7.407407407407407E-4</v>
      </c>
    </row>
    <row r="412" spans="1:8" x14ac:dyDescent="0.25">
      <c r="A412" t="s">
        <v>439</v>
      </c>
      <c r="B412" t="s">
        <v>66</v>
      </c>
      <c r="C412" t="s">
        <v>162</v>
      </c>
      <c r="D412">
        <v>16</v>
      </c>
      <c r="E412">
        <v>10</v>
      </c>
      <c r="F412">
        <v>1.6</v>
      </c>
      <c r="G412">
        <v>44</v>
      </c>
      <c r="H412" s="77">
        <f>analytics260324[[#This Row],[Tiempo de interacción medio]]/$K$1</f>
        <v>5.0925925925925921E-4</v>
      </c>
    </row>
    <row r="413" spans="1:8" x14ac:dyDescent="0.25">
      <c r="A413" t="s">
        <v>447</v>
      </c>
      <c r="B413" t="s">
        <v>66</v>
      </c>
      <c r="C413" t="s">
        <v>162</v>
      </c>
      <c r="D413">
        <v>16</v>
      </c>
      <c r="E413">
        <v>9</v>
      </c>
      <c r="F413">
        <v>1.7777777777777777</v>
      </c>
      <c r="G413">
        <v>37.444444444444443</v>
      </c>
      <c r="H413" s="77">
        <f>analytics260324[[#This Row],[Tiempo de interacción medio]]/$K$1</f>
        <v>4.3338477366255143E-4</v>
      </c>
    </row>
    <row r="414" spans="1:8" x14ac:dyDescent="0.25">
      <c r="A414" t="s">
        <v>148</v>
      </c>
      <c r="B414" t="s">
        <v>66</v>
      </c>
      <c r="C414" t="s">
        <v>162</v>
      </c>
      <c r="D414">
        <v>16</v>
      </c>
      <c r="E414">
        <v>9</v>
      </c>
      <c r="F414">
        <v>1.7777777777777777</v>
      </c>
      <c r="G414">
        <v>82.222222222222229</v>
      </c>
      <c r="H414" s="77">
        <f>analytics260324[[#This Row],[Tiempo de interacción medio]]/$K$1</f>
        <v>9.5164609053497947E-4</v>
      </c>
    </row>
    <row r="415" spans="1:8" x14ac:dyDescent="0.25">
      <c r="A415" t="s">
        <v>380</v>
      </c>
      <c r="B415" t="s">
        <v>66</v>
      </c>
      <c r="C415" t="s">
        <v>162</v>
      </c>
      <c r="D415">
        <v>16</v>
      </c>
      <c r="E415">
        <v>13</v>
      </c>
      <c r="F415">
        <v>1.2307692307692308</v>
      </c>
      <c r="G415">
        <v>17.53846153846154</v>
      </c>
      <c r="H415" s="77">
        <f>analytics260324[[#This Row],[Tiempo de interacción medio]]/$K$1</f>
        <v>2.0299145299145302E-4</v>
      </c>
    </row>
    <row r="416" spans="1:8" x14ac:dyDescent="0.25">
      <c r="A416" t="s">
        <v>110</v>
      </c>
      <c r="B416" t="s">
        <v>77</v>
      </c>
      <c r="C416" t="s">
        <v>162</v>
      </c>
      <c r="D416">
        <v>16</v>
      </c>
      <c r="E416">
        <v>8</v>
      </c>
      <c r="F416">
        <v>2</v>
      </c>
      <c r="G416">
        <v>40.375</v>
      </c>
      <c r="H416" s="77">
        <f>analytics260324[[#This Row],[Tiempo de interacción medio]]/$K$1</f>
        <v>4.6730324074074073E-4</v>
      </c>
    </row>
    <row r="417" spans="1:8" x14ac:dyDescent="0.25">
      <c r="A417" t="s">
        <v>110</v>
      </c>
      <c r="B417" t="s">
        <v>78</v>
      </c>
      <c r="C417" t="s">
        <v>162</v>
      </c>
      <c r="D417">
        <v>16</v>
      </c>
      <c r="E417">
        <v>8</v>
      </c>
      <c r="F417">
        <v>2</v>
      </c>
      <c r="G417">
        <v>50.5</v>
      </c>
      <c r="H417" s="77">
        <f>analytics260324[[#This Row],[Tiempo de interacción medio]]/$K$1</f>
        <v>5.8449074074074078E-4</v>
      </c>
    </row>
    <row r="418" spans="1:8" x14ac:dyDescent="0.25">
      <c r="A418" t="s">
        <v>107</v>
      </c>
      <c r="B418" t="s">
        <v>71</v>
      </c>
      <c r="C418" t="s">
        <v>162</v>
      </c>
      <c r="D418">
        <v>16</v>
      </c>
      <c r="E418">
        <v>11</v>
      </c>
      <c r="F418">
        <v>1.4545454545454546</v>
      </c>
      <c r="G418">
        <v>72.727272727272734</v>
      </c>
      <c r="H418" s="77">
        <f>analytics260324[[#This Row],[Tiempo de interacción medio]]/$K$1</f>
        <v>8.4175084175084182E-4</v>
      </c>
    </row>
    <row r="419" spans="1:8" x14ac:dyDescent="0.25">
      <c r="A419" t="s">
        <v>98</v>
      </c>
      <c r="B419" t="s">
        <v>570</v>
      </c>
      <c r="C419" t="s">
        <v>156</v>
      </c>
      <c r="D419">
        <v>16</v>
      </c>
      <c r="E419">
        <v>2</v>
      </c>
      <c r="F419">
        <v>8</v>
      </c>
      <c r="G419">
        <v>151</v>
      </c>
      <c r="H419" s="77">
        <f>analytics260324[[#This Row],[Tiempo de interacción medio]]/$K$1</f>
        <v>1.7476851851851852E-3</v>
      </c>
    </row>
    <row r="420" spans="1:8" x14ac:dyDescent="0.25">
      <c r="A420" t="s">
        <v>105</v>
      </c>
      <c r="B420" t="s">
        <v>71</v>
      </c>
      <c r="C420" t="s">
        <v>157</v>
      </c>
      <c r="D420">
        <v>16</v>
      </c>
      <c r="E420">
        <v>8</v>
      </c>
      <c r="F420">
        <v>2</v>
      </c>
      <c r="G420">
        <v>57.875</v>
      </c>
      <c r="H420" s="77">
        <f>analytics260324[[#This Row],[Tiempo de interacción medio]]/$K$1</f>
        <v>6.6984953703703705E-4</v>
      </c>
    </row>
    <row r="421" spans="1:8" x14ac:dyDescent="0.25">
      <c r="A421" t="s">
        <v>108</v>
      </c>
      <c r="B421" t="s">
        <v>70</v>
      </c>
      <c r="C421" t="s">
        <v>159</v>
      </c>
      <c r="D421">
        <v>16</v>
      </c>
      <c r="E421">
        <v>11</v>
      </c>
      <c r="F421">
        <v>1.4545454545454546</v>
      </c>
      <c r="G421">
        <v>48.909090909090907</v>
      </c>
      <c r="H421" s="77">
        <f>analytics260324[[#This Row],[Tiempo de interacción medio]]/$K$1</f>
        <v>5.6607744107744107E-4</v>
      </c>
    </row>
    <row r="422" spans="1:8" x14ac:dyDescent="0.25">
      <c r="A422" t="s">
        <v>108</v>
      </c>
      <c r="B422" t="s">
        <v>78</v>
      </c>
      <c r="C422" t="s">
        <v>159</v>
      </c>
      <c r="D422">
        <v>16</v>
      </c>
      <c r="E422">
        <v>6</v>
      </c>
      <c r="F422">
        <v>2.6666666666666665</v>
      </c>
      <c r="G422">
        <v>45.333333333333336</v>
      </c>
      <c r="H422" s="77">
        <f>analytics260324[[#This Row],[Tiempo de interacción medio]]/$K$1</f>
        <v>5.2469135802469136E-4</v>
      </c>
    </row>
    <row r="423" spans="1:8" x14ac:dyDescent="0.25">
      <c r="A423" t="s">
        <v>122</v>
      </c>
      <c r="B423" t="s">
        <v>77</v>
      </c>
      <c r="C423" t="s">
        <v>180</v>
      </c>
      <c r="D423">
        <v>15</v>
      </c>
      <c r="E423">
        <v>6</v>
      </c>
      <c r="F423">
        <v>2.5</v>
      </c>
      <c r="G423">
        <v>18.666666666666668</v>
      </c>
      <c r="H423" s="77">
        <f>analytics260324[[#This Row],[Tiempo de interacción medio]]/$K$1</f>
        <v>2.1604938271604939E-4</v>
      </c>
    </row>
    <row r="424" spans="1:8" x14ac:dyDescent="0.25">
      <c r="A424" t="s">
        <v>117</v>
      </c>
      <c r="B424" t="s">
        <v>80</v>
      </c>
      <c r="C424" t="s">
        <v>180</v>
      </c>
      <c r="D424">
        <v>15</v>
      </c>
      <c r="E424">
        <v>4</v>
      </c>
      <c r="F424">
        <v>3.75</v>
      </c>
      <c r="G424">
        <v>19.25</v>
      </c>
      <c r="H424" s="77">
        <f>analytics260324[[#This Row],[Tiempo de interacción medio]]/$K$1</f>
        <v>2.2280092592592593E-4</v>
      </c>
    </row>
    <row r="425" spans="1:8" x14ac:dyDescent="0.25">
      <c r="A425" t="s">
        <v>109</v>
      </c>
      <c r="B425" t="s">
        <v>92</v>
      </c>
      <c r="C425" t="s">
        <v>180</v>
      </c>
      <c r="D425">
        <v>15</v>
      </c>
      <c r="E425">
        <v>3</v>
      </c>
      <c r="F425">
        <v>5</v>
      </c>
      <c r="G425">
        <v>131.33333333333334</v>
      </c>
      <c r="H425" s="77">
        <f>analytics260324[[#This Row],[Tiempo de interacción medio]]/$K$1</f>
        <v>1.5200617283950618E-3</v>
      </c>
    </row>
    <row r="426" spans="1:8" x14ac:dyDescent="0.25">
      <c r="A426" t="s">
        <v>387</v>
      </c>
      <c r="B426" t="s">
        <v>67</v>
      </c>
      <c r="C426" t="s">
        <v>180</v>
      </c>
      <c r="D426">
        <v>15</v>
      </c>
      <c r="E426">
        <v>6</v>
      </c>
      <c r="F426">
        <v>2.5</v>
      </c>
      <c r="G426">
        <v>468.5</v>
      </c>
      <c r="H426" s="77">
        <f>analytics260324[[#This Row],[Tiempo de interacción medio]]/$K$1</f>
        <v>5.4224537037037036E-3</v>
      </c>
    </row>
    <row r="427" spans="1:8" x14ac:dyDescent="0.25">
      <c r="A427" t="s">
        <v>97</v>
      </c>
      <c r="B427" t="s">
        <v>90</v>
      </c>
      <c r="C427" t="s">
        <v>179</v>
      </c>
      <c r="D427">
        <v>15</v>
      </c>
      <c r="E427">
        <v>7</v>
      </c>
      <c r="F427">
        <v>2.1428571428571428</v>
      </c>
      <c r="G427">
        <v>29.714285714285715</v>
      </c>
      <c r="H427" s="77">
        <f>analytics260324[[#This Row],[Tiempo de interacción medio]]/$K$1</f>
        <v>3.4391534391534393E-4</v>
      </c>
    </row>
    <row r="428" spans="1:8" x14ac:dyDescent="0.25">
      <c r="A428" t="s">
        <v>97</v>
      </c>
      <c r="B428" t="s">
        <v>484</v>
      </c>
      <c r="C428" t="s">
        <v>179</v>
      </c>
      <c r="D428">
        <v>15</v>
      </c>
      <c r="E428">
        <v>6</v>
      </c>
      <c r="F428">
        <v>2.5</v>
      </c>
      <c r="G428">
        <v>120.66666666666667</v>
      </c>
      <c r="H428" s="77">
        <f>analytics260324[[#This Row],[Tiempo de interacción medio]]/$K$1</f>
        <v>1.396604938271605E-3</v>
      </c>
    </row>
    <row r="429" spans="1:8" x14ac:dyDescent="0.25">
      <c r="A429" t="s">
        <v>99</v>
      </c>
      <c r="B429" t="s">
        <v>68</v>
      </c>
      <c r="C429" t="s">
        <v>179</v>
      </c>
      <c r="D429">
        <v>15</v>
      </c>
      <c r="E429">
        <v>13</v>
      </c>
      <c r="F429">
        <v>1.1538461538461537</v>
      </c>
      <c r="G429">
        <v>9.384615384615385</v>
      </c>
      <c r="H429" s="77">
        <f>analytics260324[[#This Row],[Tiempo de interacción medio]]/$K$1</f>
        <v>1.0861823361823363E-4</v>
      </c>
    </row>
    <row r="430" spans="1:8" x14ac:dyDescent="0.25">
      <c r="A430" t="s">
        <v>106</v>
      </c>
      <c r="B430" t="s">
        <v>570</v>
      </c>
      <c r="C430" t="s">
        <v>165</v>
      </c>
      <c r="D430">
        <v>15</v>
      </c>
      <c r="E430">
        <v>1</v>
      </c>
      <c r="F430">
        <v>15</v>
      </c>
      <c r="G430">
        <v>1863</v>
      </c>
      <c r="H430" s="77">
        <f>analytics260324[[#This Row],[Tiempo de interacción medio]]/$K$1</f>
        <v>2.1562499999999998E-2</v>
      </c>
    </row>
    <row r="431" spans="1:8" x14ac:dyDescent="0.25">
      <c r="A431" t="s">
        <v>106</v>
      </c>
      <c r="B431" t="s">
        <v>494</v>
      </c>
      <c r="C431" t="s">
        <v>165</v>
      </c>
      <c r="D431">
        <v>15</v>
      </c>
      <c r="E431">
        <v>5</v>
      </c>
      <c r="F431">
        <v>3</v>
      </c>
      <c r="G431">
        <v>101.6</v>
      </c>
      <c r="H431" s="77">
        <f>analytics260324[[#This Row],[Tiempo de interacción medio]]/$K$1</f>
        <v>1.175925925925926E-3</v>
      </c>
    </row>
    <row r="432" spans="1:8" x14ac:dyDescent="0.25">
      <c r="A432" t="s">
        <v>106</v>
      </c>
      <c r="B432" t="s">
        <v>80</v>
      </c>
      <c r="C432" t="s">
        <v>165</v>
      </c>
      <c r="D432">
        <v>15</v>
      </c>
      <c r="E432">
        <v>7</v>
      </c>
      <c r="F432">
        <v>2.1428571428571428</v>
      </c>
      <c r="G432">
        <v>109.14285714285714</v>
      </c>
      <c r="H432" s="77">
        <f>analytics260324[[#This Row],[Tiempo de interacción medio]]/$K$1</f>
        <v>1.2632275132275132E-3</v>
      </c>
    </row>
    <row r="433" spans="1:8" x14ac:dyDescent="0.25">
      <c r="A433" t="s">
        <v>106</v>
      </c>
      <c r="B433" t="s">
        <v>73</v>
      </c>
      <c r="C433" t="s">
        <v>165</v>
      </c>
      <c r="D433">
        <v>15</v>
      </c>
      <c r="E433">
        <v>9</v>
      </c>
      <c r="F433">
        <v>1.6666666666666667</v>
      </c>
      <c r="G433">
        <v>124.55555555555556</v>
      </c>
      <c r="H433" s="77">
        <f>analytics260324[[#This Row],[Tiempo de interacción medio]]/$K$1</f>
        <v>1.4416152263374486E-3</v>
      </c>
    </row>
    <row r="434" spans="1:8" x14ac:dyDescent="0.25">
      <c r="A434" t="s">
        <v>556</v>
      </c>
      <c r="B434" t="s">
        <v>572</v>
      </c>
      <c r="C434" t="s">
        <v>162</v>
      </c>
      <c r="D434">
        <v>15</v>
      </c>
      <c r="E434">
        <v>6</v>
      </c>
      <c r="F434">
        <v>2.5</v>
      </c>
      <c r="G434">
        <v>42.666666666666664</v>
      </c>
      <c r="H434" s="77">
        <f>analytics260324[[#This Row],[Tiempo de interacción medio]]/$K$1</f>
        <v>4.9382716049382717E-4</v>
      </c>
    </row>
    <row r="435" spans="1:8" x14ac:dyDescent="0.25">
      <c r="A435" t="s">
        <v>556</v>
      </c>
      <c r="B435" t="s">
        <v>83</v>
      </c>
      <c r="C435" t="s">
        <v>162</v>
      </c>
      <c r="D435">
        <v>15</v>
      </c>
      <c r="E435">
        <v>7</v>
      </c>
      <c r="F435">
        <v>2.1428571428571428</v>
      </c>
      <c r="G435">
        <v>71.857142857142861</v>
      </c>
      <c r="H435" s="77">
        <f>analytics260324[[#This Row],[Tiempo de interacción medio]]/$K$1</f>
        <v>8.3167989417989418E-4</v>
      </c>
    </row>
    <row r="436" spans="1:8" x14ac:dyDescent="0.25">
      <c r="A436" t="s">
        <v>396</v>
      </c>
      <c r="B436" t="s">
        <v>66</v>
      </c>
      <c r="C436" t="s">
        <v>162</v>
      </c>
      <c r="D436">
        <v>15</v>
      </c>
      <c r="E436">
        <v>10</v>
      </c>
      <c r="F436">
        <v>1.5</v>
      </c>
      <c r="G436">
        <v>22.8</v>
      </c>
      <c r="H436" s="77">
        <f>analytics260324[[#This Row],[Tiempo de interacción medio]]/$K$1</f>
        <v>2.6388888888888892E-4</v>
      </c>
    </row>
    <row r="437" spans="1:8" x14ac:dyDescent="0.25">
      <c r="A437" t="s">
        <v>402</v>
      </c>
      <c r="B437" t="s">
        <v>66</v>
      </c>
      <c r="C437" t="s">
        <v>162</v>
      </c>
      <c r="D437">
        <v>15</v>
      </c>
      <c r="E437">
        <v>11</v>
      </c>
      <c r="F437">
        <v>1.3636363636363635</v>
      </c>
      <c r="G437">
        <v>42.727272727272727</v>
      </c>
      <c r="H437" s="77">
        <f>analytics260324[[#This Row],[Tiempo de interacción medio]]/$K$1</f>
        <v>4.9452861952861953E-4</v>
      </c>
    </row>
    <row r="438" spans="1:8" x14ac:dyDescent="0.25">
      <c r="A438" t="s">
        <v>265</v>
      </c>
      <c r="B438" t="s">
        <v>66</v>
      </c>
      <c r="C438" t="s">
        <v>162</v>
      </c>
      <c r="D438">
        <v>15</v>
      </c>
      <c r="E438">
        <v>8</v>
      </c>
      <c r="F438">
        <v>1.875</v>
      </c>
      <c r="G438">
        <v>64.5</v>
      </c>
      <c r="H438" s="77">
        <f>analytics260324[[#This Row],[Tiempo de interacción medio]]/$K$1</f>
        <v>7.4652777777777781E-4</v>
      </c>
    </row>
    <row r="439" spans="1:8" x14ac:dyDescent="0.25">
      <c r="A439" t="s">
        <v>410</v>
      </c>
      <c r="B439" t="s">
        <v>66</v>
      </c>
      <c r="C439" t="s">
        <v>162</v>
      </c>
      <c r="D439">
        <v>15</v>
      </c>
      <c r="E439">
        <v>9</v>
      </c>
      <c r="F439">
        <v>1.6666666666666667</v>
      </c>
      <c r="G439">
        <v>50.111111111111114</v>
      </c>
      <c r="H439" s="77">
        <f>analytics260324[[#This Row],[Tiempo de interacción medio]]/$K$1</f>
        <v>5.7998971193415642E-4</v>
      </c>
    </row>
    <row r="440" spans="1:8" x14ac:dyDescent="0.25">
      <c r="A440" t="s">
        <v>263</v>
      </c>
      <c r="B440" t="s">
        <v>66</v>
      </c>
      <c r="C440" t="s">
        <v>162</v>
      </c>
      <c r="D440">
        <v>15</v>
      </c>
      <c r="E440">
        <v>10</v>
      </c>
      <c r="F440">
        <v>1.5</v>
      </c>
      <c r="G440">
        <v>140.9</v>
      </c>
      <c r="H440" s="77">
        <f>analytics260324[[#This Row],[Tiempo de interacción medio]]/$K$1</f>
        <v>1.6307870370370371E-3</v>
      </c>
    </row>
    <row r="441" spans="1:8" x14ac:dyDescent="0.25">
      <c r="A441" t="s">
        <v>334</v>
      </c>
      <c r="B441" t="s">
        <v>66</v>
      </c>
      <c r="C441" t="s">
        <v>162</v>
      </c>
      <c r="D441">
        <v>15</v>
      </c>
      <c r="E441">
        <v>10</v>
      </c>
      <c r="F441">
        <v>1.5</v>
      </c>
      <c r="G441">
        <v>142.6</v>
      </c>
      <c r="H441" s="77">
        <f>analytics260324[[#This Row],[Tiempo de interacción medio]]/$K$1</f>
        <v>1.650462962962963E-3</v>
      </c>
    </row>
    <row r="442" spans="1:8" x14ac:dyDescent="0.25">
      <c r="A442" t="s">
        <v>429</v>
      </c>
      <c r="B442" t="s">
        <v>66</v>
      </c>
      <c r="C442" t="s">
        <v>162</v>
      </c>
      <c r="D442">
        <v>15</v>
      </c>
      <c r="E442">
        <v>9</v>
      </c>
      <c r="F442">
        <v>1.6666666666666667</v>
      </c>
      <c r="G442">
        <v>29.777777777777779</v>
      </c>
      <c r="H442" s="77">
        <f>analytics260324[[#This Row],[Tiempo de interacción medio]]/$K$1</f>
        <v>3.446502057613169E-4</v>
      </c>
    </row>
    <row r="443" spans="1:8" x14ac:dyDescent="0.25">
      <c r="A443" t="s">
        <v>111</v>
      </c>
      <c r="B443" t="s">
        <v>73</v>
      </c>
      <c r="C443" t="s">
        <v>162</v>
      </c>
      <c r="D443">
        <v>15</v>
      </c>
      <c r="E443">
        <v>10</v>
      </c>
      <c r="F443">
        <v>1.5</v>
      </c>
      <c r="G443">
        <v>45.4</v>
      </c>
      <c r="H443" s="77">
        <f>analytics260324[[#This Row],[Tiempo de interacción medio]]/$K$1</f>
        <v>5.2546296296296293E-4</v>
      </c>
    </row>
    <row r="444" spans="1:8" x14ac:dyDescent="0.25">
      <c r="A444" t="s">
        <v>112</v>
      </c>
      <c r="B444" t="s">
        <v>75</v>
      </c>
      <c r="C444" t="s">
        <v>162</v>
      </c>
      <c r="D444">
        <v>15</v>
      </c>
      <c r="E444">
        <v>6</v>
      </c>
      <c r="F444">
        <v>2.5</v>
      </c>
      <c r="G444">
        <v>45.5</v>
      </c>
      <c r="H444" s="77">
        <f>analytics260324[[#This Row],[Tiempo de interacción medio]]/$K$1</f>
        <v>5.2662037037037033E-4</v>
      </c>
    </row>
    <row r="445" spans="1:8" x14ac:dyDescent="0.25">
      <c r="A445" t="s">
        <v>112</v>
      </c>
      <c r="B445" t="s">
        <v>569</v>
      </c>
      <c r="C445" t="s">
        <v>162</v>
      </c>
      <c r="D445">
        <v>15</v>
      </c>
      <c r="E445">
        <v>2</v>
      </c>
      <c r="F445">
        <v>7.5</v>
      </c>
      <c r="G445">
        <v>127.5</v>
      </c>
      <c r="H445" s="77">
        <f>analytics260324[[#This Row],[Tiempo de interacción medio]]/$K$1</f>
        <v>1.4756944444444444E-3</v>
      </c>
    </row>
    <row r="446" spans="1:8" x14ac:dyDescent="0.25">
      <c r="A446" t="s">
        <v>461</v>
      </c>
      <c r="B446" t="s">
        <v>66</v>
      </c>
      <c r="C446" t="s">
        <v>162</v>
      </c>
      <c r="D446">
        <v>15</v>
      </c>
      <c r="E446">
        <v>9</v>
      </c>
      <c r="F446">
        <v>1.6666666666666667</v>
      </c>
      <c r="G446">
        <v>33.777777777777779</v>
      </c>
      <c r="H446" s="77">
        <f>analytics260324[[#This Row],[Tiempo de interacción medio]]/$K$1</f>
        <v>3.9094650205761318E-4</v>
      </c>
    </row>
    <row r="447" spans="1:8" x14ac:dyDescent="0.25">
      <c r="A447" t="s">
        <v>463</v>
      </c>
      <c r="B447" t="s">
        <v>66</v>
      </c>
      <c r="C447" t="s">
        <v>162</v>
      </c>
      <c r="D447">
        <v>15</v>
      </c>
      <c r="E447">
        <v>9</v>
      </c>
      <c r="F447">
        <v>1.6666666666666667</v>
      </c>
      <c r="G447">
        <v>26.444444444444443</v>
      </c>
      <c r="H447" s="77">
        <f>analytics260324[[#This Row],[Tiempo de interacción medio]]/$K$1</f>
        <v>3.0606995884773663E-4</v>
      </c>
    </row>
    <row r="448" spans="1:8" x14ac:dyDescent="0.25">
      <c r="A448" t="s">
        <v>110</v>
      </c>
      <c r="B448" t="s">
        <v>299</v>
      </c>
      <c r="C448" t="s">
        <v>162</v>
      </c>
      <c r="D448">
        <v>15</v>
      </c>
      <c r="E448">
        <v>3</v>
      </c>
      <c r="F448">
        <v>5</v>
      </c>
      <c r="G448">
        <v>187.66666666666666</v>
      </c>
      <c r="H448" s="77">
        <f>analytics260324[[#This Row],[Tiempo de interacción medio]]/$K$1</f>
        <v>2.1720679012345676E-3</v>
      </c>
    </row>
    <row r="449" spans="1:8" x14ac:dyDescent="0.25">
      <c r="A449" t="s">
        <v>256</v>
      </c>
      <c r="B449" t="s">
        <v>66</v>
      </c>
      <c r="C449" t="s">
        <v>162</v>
      </c>
      <c r="D449">
        <v>15</v>
      </c>
      <c r="E449">
        <v>7</v>
      </c>
      <c r="F449">
        <v>2.1428571428571428</v>
      </c>
      <c r="G449">
        <v>72.714285714285708</v>
      </c>
      <c r="H449" s="77">
        <f>analytics260324[[#This Row],[Tiempo de interacción medio]]/$K$1</f>
        <v>8.4160052910052898E-4</v>
      </c>
    </row>
    <row r="450" spans="1:8" x14ac:dyDescent="0.25">
      <c r="A450" t="s">
        <v>260</v>
      </c>
      <c r="B450" t="s">
        <v>66</v>
      </c>
      <c r="C450" t="s">
        <v>162</v>
      </c>
      <c r="D450">
        <v>15</v>
      </c>
      <c r="E450">
        <v>10</v>
      </c>
      <c r="F450">
        <v>1.5</v>
      </c>
      <c r="G450">
        <v>60.9</v>
      </c>
      <c r="H450" s="77">
        <f>analytics260324[[#This Row],[Tiempo de interacción medio]]/$K$1</f>
        <v>7.0486111111111107E-4</v>
      </c>
    </row>
    <row r="451" spans="1:8" x14ac:dyDescent="0.25">
      <c r="A451" t="s">
        <v>144</v>
      </c>
      <c r="B451" t="s">
        <v>66</v>
      </c>
      <c r="C451" t="s">
        <v>162</v>
      </c>
      <c r="D451">
        <v>15</v>
      </c>
      <c r="E451">
        <v>11</v>
      </c>
      <c r="F451">
        <v>1.3636363636363635</v>
      </c>
      <c r="G451">
        <v>79.545454545454547</v>
      </c>
      <c r="H451" s="77">
        <f>analytics260324[[#This Row],[Tiempo de interacción medio]]/$K$1</f>
        <v>9.206649831649832E-4</v>
      </c>
    </row>
    <row r="452" spans="1:8" x14ac:dyDescent="0.25">
      <c r="A452" t="s">
        <v>108</v>
      </c>
      <c r="B452" t="s">
        <v>76</v>
      </c>
      <c r="C452" t="s">
        <v>159</v>
      </c>
      <c r="D452">
        <v>15</v>
      </c>
      <c r="E452">
        <v>8</v>
      </c>
      <c r="F452">
        <v>1.875</v>
      </c>
      <c r="G452">
        <v>23.25</v>
      </c>
      <c r="H452" s="77">
        <f>analytics260324[[#This Row],[Tiempo de interacción medio]]/$K$1</f>
        <v>2.6909722222222222E-4</v>
      </c>
    </row>
    <row r="453" spans="1:8" x14ac:dyDescent="0.25">
      <c r="A453" t="s">
        <v>104</v>
      </c>
      <c r="B453" t="s">
        <v>494</v>
      </c>
      <c r="C453" t="s">
        <v>180</v>
      </c>
      <c r="D453">
        <v>14</v>
      </c>
      <c r="E453">
        <v>2</v>
      </c>
      <c r="F453">
        <v>7</v>
      </c>
      <c r="G453">
        <v>87</v>
      </c>
      <c r="H453" s="77">
        <f>analytics260324[[#This Row],[Tiempo de interacción medio]]/$K$1</f>
        <v>1.0069444444444444E-3</v>
      </c>
    </row>
    <row r="454" spans="1:8" x14ac:dyDescent="0.25">
      <c r="A454" t="s">
        <v>104</v>
      </c>
      <c r="B454" t="s">
        <v>92</v>
      </c>
      <c r="C454" t="s">
        <v>180</v>
      </c>
      <c r="D454">
        <v>14</v>
      </c>
      <c r="E454">
        <v>4</v>
      </c>
      <c r="F454">
        <v>3.5</v>
      </c>
      <c r="G454">
        <v>24.5</v>
      </c>
      <c r="H454" s="77">
        <f>analytics260324[[#This Row],[Tiempo de interacción medio]]/$K$1</f>
        <v>2.8356481481481483E-4</v>
      </c>
    </row>
    <row r="455" spans="1:8" x14ac:dyDescent="0.25">
      <c r="A455" t="s">
        <v>109</v>
      </c>
      <c r="B455" t="s">
        <v>559</v>
      </c>
      <c r="C455" t="s">
        <v>180</v>
      </c>
      <c r="D455">
        <v>14</v>
      </c>
      <c r="E455">
        <v>2</v>
      </c>
      <c r="F455">
        <v>7</v>
      </c>
      <c r="G455">
        <v>149</v>
      </c>
      <c r="H455" s="77">
        <f>analytics260324[[#This Row],[Tiempo de interacción medio]]/$K$1</f>
        <v>1.724537037037037E-3</v>
      </c>
    </row>
    <row r="456" spans="1:8" x14ac:dyDescent="0.25">
      <c r="A456" t="s">
        <v>109</v>
      </c>
      <c r="B456" t="s">
        <v>569</v>
      </c>
      <c r="C456" t="s">
        <v>180</v>
      </c>
      <c r="D456">
        <v>14</v>
      </c>
      <c r="E456">
        <v>1</v>
      </c>
      <c r="F456">
        <v>14</v>
      </c>
      <c r="G456">
        <v>680</v>
      </c>
      <c r="H456" s="77">
        <f>analytics260324[[#This Row],[Tiempo de interacción medio]]/$K$1</f>
        <v>7.8703703703703696E-3</v>
      </c>
    </row>
    <row r="457" spans="1:8" x14ac:dyDescent="0.25">
      <c r="A457" t="s">
        <v>126</v>
      </c>
      <c r="B457" t="s">
        <v>67</v>
      </c>
      <c r="C457" t="s">
        <v>180</v>
      </c>
      <c r="D457">
        <v>14</v>
      </c>
      <c r="E457">
        <v>5</v>
      </c>
      <c r="F457">
        <v>2.8</v>
      </c>
      <c r="G457">
        <v>288.39999999999998</v>
      </c>
      <c r="H457" s="77">
        <f>analytics260324[[#This Row],[Tiempo de interacción medio]]/$K$1</f>
        <v>3.3379629629629627E-3</v>
      </c>
    </row>
    <row r="458" spans="1:8" x14ac:dyDescent="0.25">
      <c r="A458" t="s">
        <v>97</v>
      </c>
      <c r="B458" t="s">
        <v>491</v>
      </c>
      <c r="C458" t="s">
        <v>179</v>
      </c>
      <c r="D458">
        <v>14</v>
      </c>
      <c r="E458">
        <v>7</v>
      </c>
      <c r="F458">
        <v>2</v>
      </c>
      <c r="G458">
        <v>16.142857142857142</v>
      </c>
      <c r="H458" s="77">
        <f>analytics260324[[#This Row],[Tiempo de interacción medio]]/$K$1</f>
        <v>1.8683862433862433E-4</v>
      </c>
    </row>
    <row r="459" spans="1:8" x14ac:dyDescent="0.25">
      <c r="A459" t="s">
        <v>97</v>
      </c>
      <c r="B459" t="s">
        <v>569</v>
      </c>
      <c r="C459" t="s">
        <v>179</v>
      </c>
      <c r="D459">
        <v>14</v>
      </c>
      <c r="E459">
        <v>8</v>
      </c>
      <c r="F459">
        <v>1.75</v>
      </c>
      <c r="G459">
        <v>14.375</v>
      </c>
      <c r="H459" s="77">
        <f>analytics260324[[#This Row],[Tiempo de interacción medio]]/$K$1</f>
        <v>1.6637731481481481E-4</v>
      </c>
    </row>
    <row r="460" spans="1:8" x14ac:dyDescent="0.25">
      <c r="A460" t="s">
        <v>97</v>
      </c>
      <c r="B460" t="s">
        <v>89</v>
      </c>
      <c r="C460" t="s">
        <v>179</v>
      </c>
      <c r="D460">
        <v>14</v>
      </c>
      <c r="E460">
        <v>8</v>
      </c>
      <c r="F460">
        <v>1.75</v>
      </c>
      <c r="G460">
        <v>14.25</v>
      </c>
      <c r="H460" s="77">
        <f>analytics260324[[#This Row],[Tiempo de interacción medio]]/$K$1</f>
        <v>1.6493055555555556E-4</v>
      </c>
    </row>
    <row r="461" spans="1:8" x14ac:dyDescent="0.25">
      <c r="A461" t="s">
        <v>99</v>
      </c>
      <c r="B461" t="s">
        <v>69</v>
      </c>
      <c r="C461" t="s">
        <v>179</v>
      </c>
      <c r="D461">
        <v>14</v>
      </c>
      <c r="E461">
        <v>5</v>
      </c>
      <c r="F461">
        <v>2.8</v>
      </c>
      <c r="G461">
        <v>56.6</v>
      </c>
      <c r="H461" s="77">
        <f>analytics260324[[#This Row],[Tiempo de interacción medio]]/$K$1</f>
        <v>6.5509259259259264E-4</v>
      </c>
    </row>
    <row r="462" spans="1:8" x14ac:dyDescent="0.25">
      <c r="A462" t="s">
        <v>183</v>
      </c>
      <c r="B462" t="s">
        <v>67</v>
      </c>
      <c r="C462" t="s">
        <v>182</v>
      </c>
      <c r="D462">
        <v>14</v>
      </c>
      <c r="E462">
        <v>11</v>
      </c>
      <c r="F462">
        <v>1.2727272727272727</v>
      </c>
      <c r="G462">
        <v>23.636363636363637</v>
      </c>
      <c r="H462" s="77">
        <f>analytics260324[[#This Row],[Tiempo de interacción medio]]/$K$1</f>
        <v>2.7356902356902356E-4</v>
      </c>
    </row>
    <row r="463" spans="1:8" x14ac:dyDescent="0.25">
      <c r="A463" t="s">
        <v>102</v>
      </c>
      <c r="B463" t="s">
        <v>563</v>
      </c>
      <c r="C463" t="s">
        <v>165</v>
      </c>
      <c r="D463">
        <v>14</v>
      </c>
      <c r="E463">
        <v>3</v>
      </c>
      <c r="F463">
        <v>4.666666666666667</v>
      </c>
      <c r="G463">
        <v>13.666666666666666</v>
      </c>
      <c r="H463" s="77">
        <f>analytics260324[[#This Row],[Tiempo de interacción medio]]/$K$1</f>
        <v>1.5817901234567899E-4</v>
      </c>
    </row>
    <row r="464" spans="1:8" x14ac:dyDescent="0.25">
      <c r="A464" t="s">
        <v>277</v>
      </c>
      <c r="B464" t="s">
        <v>70</v>
      </c>
      <c r="C464" t="s">
        <v>165</v>
      </c>
      <c r="D464">
        <v>14</v>
      </c>
      <c r="E464">
        <v>8</v>
      </c>
      <c r="F464">
        <v>1.75</v>
      </c>
      <c r="G464">
        <v>79.375</v>
      </c>
      <c r="H464" s="77">
        <f>analytics260324[[#This Row],[Tiempo de interacción medio]]/$K$1</f>
        <v>9.1869212962962965E-4</v>
      </c>
    </row>
    <row r="465" spans="1:8" x14ac:dyDescent="0.25">
      <c r="A465" t="s">
        <v>277</v>
      </c>
      <c r="B465" t="s">
        <v>71</v>
      </c>
      <c r="C465" t="s">
        <v>165</v>
      </c>
      <c r="D465">
        <v>14</v>
      </c>
      <c r="E465">
        <v>6</v>
      </c>
      <c r="F465">
        <v>2.3333333333333335</v>
      </c>
      <c r="G465">
        <v>243.5</v>
      </c>
      <c r="H465" s="77">
        <f>analytics260324[[#This Row],[Tiempo de interacción medio]]/$K$1</f>
        <v>2.8182870370370371E-3</v>
      </c>
    </row>
    <row r="466" spans="1:8" x14ac:dyDescent="0.25">
      <c r="A466" t="s">
        <v>131</v>
      </c>
      <c r="B466" t="s">
        <v>67</v>
      </c>
      <c r="C466" t="s">
        <v>162</v>
      </c>
      <c r="D466">
        <v>14</v>
      </c>
      <c r="E466">
        <v>7</v>
      </c>
      <c r="F466">
        <v>2</v>
      </c>
      <c r="G466">
        <v>58</v>
      </c>
      <c r="H466" s="77">
        <f>analytics260324[[#This Row],[Tiempo de interacción medio]]/$K$1</f>
        <v>6.7129629629629625E-4</v>
      </c>
    </row>
    <row r="467" spans="1:8" x14ac:dyDescent="0.25">
      <c r="A467" t="s">
        <v>131</v>
      </c>
      <c r="B467" t="s">
        <v>77</v>
      </c>
      <c r="C467" t="s">
        <v>162</v>
      </c>
      <c r="D467">
        <v>14</v>
      </c>
      <c r="E467">
        <v>2</v>
      </c>
      <c r="F467">
        <v>7</v>
      </c>
      <c r="G467">
        <v>333.5</v>
      </c>
      <c r="H467" s="77">
        <f>analytics260324[[#This Row],[Tiempo de interacción medio]]/$K$1</f>
        <v>3.8599537037037036E-3</v>
      </c>
    </row>
    <row r="468" spans="1:8" x14ac:dyDescent="0.25">
      <c r="A468" t="s">
        <v>127</v>
      </c>
      <c r="B468" t="s">
        <v>70</v>
      </c>
      <c r="C468" t="s">
        <v>162</v>
      </c>
      <c r="D468">
        <v>14</v>
      </c>
      <c r="E468">
        <v>8</v>
      </c>
      <c r="F468">
        <v>1.75</v>
      </c>
      <c r="G468">
        <v>92.5</v>
      </c>
      <c r="H468" s="77">
        <f>analytics260324[[#This Row],[Tiempo de interacción medio]]/$K$1</f>
        <v>1.0706018518518519E-3</v>
      </c>
    </row>
    <row r="469" spans="1:8" x14ac:dyDescent="0.25">
      <c r="A469" t="s">
        <v>424</v>
      </c>
      <c r="B469" t="s">
        <v>66</v>
      </c>
      <c r="C469" t="s">
        <v>162</v>
      </c>
      <c r="D469">
        <v>14</v>
      </c>
      <c r="E469">
        <v>9</v>
      </c>
      <c r="F469">
        <v>1.5555555555555556</v>
      </c>
      <c r="G469">
        <v>50.777777777777779</v>
      </c>
      <c r="H469" s="77">
        <f>analytics260324[[#This Row],[Tiempo de interacción medio]]/$K$1</f>
        <v>5.8770576131687239E-4</v>
      </c>
    </row>
    <row r="470" spans="1:8" x14ac:dyDescent="0.25">
      <c r="A470" t="s">
        <v>112</v>
      </c>
      <c r="B470" t="s">
        <v>385</v>
      </c>
      <c r="C470" t="s">
        <v>162</v>
      </c>
      <c r="D470">
        <v>14</v>
      </c>
      <c r="E470">
        <v>6</v>
      </c>
      <c r="F470">
        <v>2.3333333333333335</v>
      </c>
      <c r="G470">
        <v>119.83333333333333</v>
      </c>
      <c r="H470" s="77">
        <f>analytics260324[[#This Row],[Tiempo de interacción medio]]/$K$1</f>
        <v>1.3869598765432099E-3</v>
      </c>
    </row>
    <row r="471" spans="1:8" x14ac:dyDescent="0.25">
      <c r="A471" t="s">
        <v>116</v>
      </c>
      <c r="B471" t="s">
        <v>69</v>
      </c>
      <c r="C471" t="s">
        <v>162</v>
      </c>
      <c r="D471">
        <v>14</v>
      </c>
      <c r="E471">
        <v>10</v>
      </c>
      <c r="F471">
        <v>1.4</v>
      </c>
      <c r="G471">
        <v>29.4</v>
      </c>
      <c r="H471" s="77">
        <f>analytics260324[[#This Row],[Tiempo de interacción medio]]/$K$1</f>
        <v>3.4027777777777778E-4</v>
      </c>
    </row>
    <row r="472" spans="1:8" x14ac:dyDescent="0.25">
      <c r="A472" t="s">
        <v>103</v>
      </c>
      <c r="B472" t="s">
        <v>72</v>
      </c>
      <c r="C472" t="s">
        <v>162</v>
      </c>
      <c r="D472">
        <v>14</v>
      </c>
      <c r="E472">
        <v>9</v>
      </c>
      <c r="F472">
        <v>1.5555555555555556</v>
      </c>
      <c r="G472">
        <v>39.888888888888886</v>
      </c>
      <c r="H472" s="77">
        <f>analytics260324[[#This Row],[Tiempo de interacción medio]]/$K$1</f>
        <v>4.6167695473251023E-4</v>
      </c>
    </row>
    <row r="473" spans="1:8" x14ac:dyDescent="0.25">
      <c r="A473" t="s">
        <v>142</v>
      </c>
      <c r="B473" t="s">
        <v>67</v>
      </c>
      <c r="C473" t="s">
        <v>162</v>
      </c>
      <c r="D473">
        <v>14</v>
      </c>
      <c r="E473">
        <v>8</v>
      </c>
      <c r="F473">
        <v>1.75</v>
      </c>
      <c r="G473">
        <v>81.625</v>
      </c>
      <c r="H473" s="77">
        <f>analytics260324[[#This Row],[Tiempo de interacción medio]]/$K$1</f>
        <v>9.4473379629629627E-4</v>
      </c>
    </row>
    <row r="474" spans="1:8" x14ac:dyDescent="0.25">
      <c r="A474" t="s">
        <v>470</v>
      </c>
      <c r="B474" t="s">
        <v>66</v>
      </c>
      <c r="C474" t="s">
        <v>162</v>
      </c>
      <c r="D474">
        <v>14</v>
      </c>
      <c r="E474">
        <v>8</v>
      </c>
      <c r="F474">
        <v>1.75</v>
      </c>
      <c r="G474">
        <v>47.875</v>
      </c>
      <c r="H474" s="77">
        <f>analytics260324[[#This Row],[Tiempo de interacción medio]]/$K$1</f>
        <v>5.5410879629629625E-4</v>
      </c>
    </row>
    <row r="475" spans="1:8" x14ac:dyDescent="0.25">
      <c r="A475" t="s">
        <v>316</v>
      </c>
      <c r="B475" t="s">
        <v>66</v>
      </c>
      <c r="C475" t="s">
        <v>162</v>
      </c>
      <c r="D475">
        <v>14</v>
      </c>
      <c r="E475">
        <v>8</v>
      </c>
      <c r="F475">
        <v>1.75</v>
      </c>
      <c r="G475">
        <v>61.375</v>
      </c>
      <c r="H475" s="77">
        <f>analytics260324[[#This Row],[Tiempo de interacción medio]]/$K$1</f>
        <v>7.1035879629629628E-4</v>
      </c>
    </row>
    <row r="476" spans="1:8" x14ac:dyDescent="0.25">
      <c r="A476" t="s">
        <v>110</v>
      </c>
      <c r="B476" t="s">
        <v>368</v>
      </c>
      <c r="C476" t="s">
        <v>162</v>
      </c>
      <c r="D476">
        <v>14</v>
      </c>
      <c r="E476">
        <v>7</v>
      </c>
      <c r="F476">
        <v>2</v>
      </c>
      <c r="G476">
        <v>39.857142857142854</v>
      </c>
      <c r="H476" s="77">
        <f>analytics260324[[#This Row],[Tiempo de interacción medio]]/$K$1</f>
        <v>4.6130952380952378E-4</v>
      </c>
    </row>
    <row r="477" spans="1:8" x14ac:dyDescent="0.25">
      <c r="A477" t="s">
        <v>107</v>
      </c>
      <c r="B477" t="s">
        <v>74</v>
      </c>
      <c r="C477" t="s">
        <v>162</v>
      </c>
      <c r="D477">
        <v>14</v>
      </c>
      <c r="E477">
        <v>12</v>
      </c>
      <c r="F477">
        <v>1.1666666666666667</v>
      </c>
      <c r="G477">
        <v>16</v>
      </c>
      <c r="H477" s="77">
        <f>analytics260324[[#This Row],[Tiempo de interacción medio]]/$K$1</f>
        <v>1.8518518518518518E-4</v>
      </c>
    </row>
    <row r="478" spans="1:8" x14ac:dyDescent="0.25">
      <c r="A478" t="s">
        <v>107</v>
      </c>
      <c r="B478" t="s">
        <v>569</v>
      </c>
      <c r="C478" t="s">
        <v>162</v>
      </c>
      <c r="D478">
        <v>14</v>
      </c>
      <c r="E478">
        <v>6</v>
      </c>
      <c r="F478">
        <v>2.3333333333333335</v>
      </c>
      <c r="G478">
        <v>50</v>
      </c>
      <c r="H478" s="77">
        <f>analytics260324[[#This Row],[Tiempo de interacción medio]]/$K$1</f>
        <v>5.7870370370370367E-4</v>
      </c>
    </row>
    <row r="479" spans="1:8" x14ac:dyDescent="0.25">
      <c r="A479" t="s">
        <v>107</v>
      </c>
      <c r="B479" t="s">
        <v>78</v>
      </c>
      <c r="C479" t="s">
        <v>162</v>
      </c>
      <c r="D479">
        <v>14</v>
      </c>
      <c r="E479">
        <v>6</v>
      </c>
      <c r="F479">
        <v>2.3333333333333335</v>
      </c>
      <c r="G479">
        <v>34.833333333333336</v>
      </c>
      <c r="H479" s="77">
        <f>analytics260324[[#This Row],[Tiempo de interacción medio]]/$K$1</f>
        <v>4.0316358024691362E-4</v>
      </c>
    </row>
    <row r="480" spans="1:8" x14ac:dyDescent="0.25">
      <c r="A480" t="s">
        <v>107</v>
      </c>
      <c r="B480" t="s">
        <v>562</v>
      </c>
      <c r="C480" t="s">
        <v>162</v>
      </c>
      <c r="D480">
        <v>14</v>
      </c>
      <c r="E480">
        <v>3</v>
      </c>
      <c r="F480">
        <v>4.666666666666667</v>
      </c>
      <c r="G480">
        <v>128.33333333333334</v>
      </c>
      <c r="H480" s="77">
        <f>analytics260324[[#This Row],[Tiempo de interacción medio]]/$K$1</f>
        <v>1.4853395061728396E-3</v>
      </c>
    </row>
    <row r="481" spans="1:8" x14ac:dyDescent="0.25">
      <c r="A481" t="s">
        <v>107</v>
      </c>
      <c r="B481" t="s">
        <v>88</v>
      </c>
      <c r="C481" t="s">
        <v>162</v>
      </c>
      <c r="D481">
        <v>14</v>
      </c>
      <c r="E481">
        <v>4</v>
      </c>
      <c r="F481">
        <v>3.5</v>
      </c>
      <c r="G481">
        <v>76.25</v>
      </c>
      <c r="H481" s="77">
        <f>analytics260324[[#This Row],[Tiempo de interacción medio]]/$K$1</f>
        <v>8.8252314814814812E-4</v>
      </c>
    </row>
    <row r="482" spans="1:8" x14ac:dyDescent="0.25">
      <c r="A482" t="s">
        <v>107</v>
      </c>
      <c r="B482" t="s">
        <v>487</v>
      </c>
      <c r="C482" t="s">
        <v>162</v>
      </c>
      <c r="D482">
        <v>14</v>
      </c>
      <c r="E482">
        <v>9</v>
      </c>
      <c r="F482">
        <v>1.5555555555555556</v>
      </c>
      <c r="G482">
        <v>23.888888888888889</v>
      </c>
      <c r="H482" s="77">
        <f>analytics260324[[#This Row],[Tiempo de interacción medio]]/$K$1</f>
        <v>2.7649176954732513E-4</v>
      </c>
    </row>
    <row r="483" spans="1:8" x14ac:dyDescent="0.25">
      <c r="A483" t="s">
        <v>98</v>
      </c>
      <c r="B483" t="s">
        <v>559</v>
      </c>
      <c r="C483" t="s">
        <v>156</v>
      </c>
      <c r="D483">
        <v>14</v>
      </c>
      <c r="E483">
        <v>8</v>
      </c>
      <c r="F483">
        <v>1.75</v>
      </c>
      <c r="G483">
        <v>34.875</v>
      </c>
      <c r="H483" s="77">
        <f>analytics260324[[#This Row],[Tiempo de interacción medio]]/$K$1</f>
        <v>4.0364583333333333E-4</v>
      </c>
    </row>
    <row r="484" spans="1:8" x14ac:dyDescent="0.25">
      <c r="A484" t="s">
        <v>98</v>
      </c>
      <c r="B484" t="s">
        <v>569</v>
      </c>
      <c r="C484" t="s">
        <v>156</v>
      </c>
      <c r="D484">
        <v>14</v>
      </c>
      <c r="E484">
        <v>9</v>
      </c>
      <c r="F484">
        <v>1.5555555555555556</v>
      </c>
      <c r="G484">
        <v>37.222222222222221</v>
      </c>
      <c r="H484" s="77">
        <f>analytics260324[[#This Row],[Tiempo de interacción medio]]/$K$1</f>
        <v>4.3081275720164609E-4</v>
      </c>
    </row>
    <row r="485" spans="1:8" x14ac:dyDescent="0.25">
      <c r="A485" t="s">
        <v>105</v>
      </c>
      <c r="B485" t="s">
        <v>559</v>
      </c>
      <c r="C485" t="s">
        <v>157</v>
      </c>
      <c r="D485">
        <v>14</v>
      </c>
      <c r="E485">
        <v>3</v>
      </c>
      <c r="F485">
        <v>4.666666666666667</v>
      </c>
      <c r="G485">
        <v>89</v>
      </c>
      <c r="H485" s="77">
        <f>analytics260324[[#This Row],[Tiempo de interacción medio]]/$K$1</f>
        <v>1.0300925925925926E-3</v>
      </c>
    </row>
    <row r="486" spans="1:8" x14ac:dyDescent="0.25">
      <c r="A486" t="s">
        <v>104</v>
      </c>
      <c r="B486" t="s">
        <v>75</v>
      </c>
      <c r="C486" t="s">
        <v>180</v>
      </c>
      <c r="D486">
        <v>13</v>
      </c>
      <c r="E486">
        <v>5</v>
      </c>
      <c r="F486">
        <v>2.6</v>
      </c>
      <c r="G486">
        <v>13.6</v>
      </c>
      <c r="H486" s="77">
        <f>analytics260324[[#This Row],[Tiempo de interacción medio]]/$K$1</f>
        <v>1.574074074074074E-4</v>
      </c>
    </row>
    <row r="487" spans="1:8" x14ac:dyDescent="0.25">
      <c r="A487" t="s">
        <v>122</v>
      </c>
      <c r="B487" t="s">
        <v>73</v>
      </c>
      <c r="C487" t="s">
        <v>180</v>
      </c>
      <c r="D487">
        <v>13</v>
      </c>
      <c r="E487">
        <v>3</v>
      </c>
      <c r="F487">
        <v>4.333333333333333</v>
      </c>
      <c r="G487">
        <v>14</v>
      </c>
      <c r="H487" s="77">
        <f>analytics260324[[#This Row],[Tiempo de interacción medio]]/$K$1</f>
        <v>1.6203703703703703E-4</v>
      </c>
    </row>
    <row r="488" spans="1:8" x14ac:dyDescent="0.25">
      <c r="A488" t="s">
        <v>117</v>
      </c>
      <c r="B488" t="s">
        <v>315</v>
      </c>
      <c r="C488" t="s">
        <v>180</v>
      </c>
      <c r="D488">
        <v>13</v>
      </c>
      <c r="E488">
        <v>3</v>
      </c>
      <c r="F488">
        <v>4.333333333333333</v>
      </c>
      <c r="G488">
        <v>36</v>
      </c>
      <c r="H488" s="77">
        <f>analytics260324[[#This Row],[Tiempo de interacción medio]]/$K$1</f>
        <v>4.1666666666666669E-4</v>
      </c>
    </row>
    <row r="489" spans="1:8" x14ac:dyDescent="0.25">
      <c r="A489" t="s">
        <v>117</v>
      </c>
      <c r="B489" t="s">
        <v>388</v>
      </c>
      <c r="C489" t="s">
        <v>180</v>
      </c>
      <c r="D489">
        <v>13</v>
      </c>
      <c r="E489">
        <v>3</v>
      </c>
      <c r="F489">
        <v>4.333333333333333</v>
      </c>
      <c r="G489">
        <v>32.666666666666664</v>
      </c>
      <c r="H489" s="77">
        <f>analytics260324[[#This Row],[Tiempo de interacción medio]]/$K$1</f>
        <v>3.7808641975308637E-4</v>
      </c>
    </row>
    <row r="490" spans="1:8" x14ac:dyDescent="0.25">
      <c r="A490" t="s">
        <v>109</v>
      </c>
      <c r="B490" t="s">
        <v>530</v>
      </c>
      <c r="C490" t="s">
        <v>180</v>
      </c>
      <c r="D490">
        <v>13</v>
      </c>
      <c r="E490">
        <v>1</v>
      </c>
      <c r="F490">
        <v>13</v>
      </c>
      <c r="G490">
        <v>306</v>
      </c>
      <c r="H490" s="77">
        <f>analytics260324[[#This Row],[Tiempo de interacción medio]]/$K$1</f>
        <v>3.5416666666666665E-3</v>
      </c>
    </row>
    <row r="491" spans="1:8" x14ac:dyDescent="0.25">
      <c r="A491" t="s">
        <v>102</v>
      </c>
      <c r="B491" t="s">
        <v>559</v>
      </c>
      <c r="C491" t="s">
        <v>165</v>
      </c>
      <c r="D491">
        <v>13</v>
      </c>
      <c r="E491">
        <v>3</v>
      </c>
      <c r="F491">
        <v>4.333333333333333</v>
      </c>
      <c r="G491">
        <v>22.333333333333332</v>
      </c>
      <c r="H491" s="77">
        <f>analytics260324[[#This Row],[Tiempo de interacción medio]]/$K$1</f>
        <v>2.5848765432098764E-4</v>
      </c>
    </row>
    <row r="492" spans="1:8" x14ac:dyDescent="0.25">
      <c r="A492" t="s">
        <v>102</v>
      </c>
      <c r="B492" t="s">
        <v>494</v>
      </c>
      <c r="C492" t="s">
        <v>165</v>
      </c>
      <c r="D492">
        <v>13</v>
      </c>
      <c r="E492">
        <v>5</v>
      </c>
      <c r="F492">
        <v>2.6</v>
      </c>
      <c r="G492">
        <v>4.4000000000000004</v>
      </c>
      <c r="H492" s="77">
        <f>analytics260324[[#This Row],[Tiempo de interacción medio]]/$K$1</f>
        <v>5.0925925925925929E-5</v>
      </c>
    </row>
    <row r="493" spans="1:8" x14ac:dyDescent="0.25">
      <c r="A493" t="s">
        <v>102</v>
      </c>
      <c r="B493" t="s">
        <v>75</v>
      </c>
      <c r="C493" t="s">
        <v>165</v>
      </c>
      <c r="D493">
        <v>13</v>
      </c>
      <c r="E493">
        <v>11</v>
      </c>
      <c r="F493">
        <v>1.1818181818181819</v>
      </c>
      <c r="G493">
        <v>2.8181818181818183</v>
      </c>
      <c r="H493" s="77">
        <f>analytics260324[[#This Row],[Tiempo de interacción medio]]/$K$1</f>
        <v>3.261784511784512E-5</v>
      </c>
    </row>
    <row r="494" spans="1:8" x14ac:dyDescent="0.25">
      <c r="A494" t="s">
        <v>556</v>
      </c>
      <c r="B494" t="s">
        <v>515</v>
      </c>
      <c r="C494" t="s">
        <v>162</v>
      </c>
      <c r="D494">
        <v>13</v>
      </c>
      <c r="E494">
        <v>6</v>
      </c>
      <c r="F494">
        <v>2.1666666666666665</v>
      </c>
      <c r="G494">
        <v>63.5</v>
      </c>
      <c r="H494" s="77">
        <f>analytics260324[[#This Row],[Tiempo de interacción medio]]/$K$1</f>
        <v>7.349537037037037E-4</v>
      </c>
    </row>
    <row r="495" spans="1:8" x14ac:dyDescent="0.25">
      <c r="A495" t="s">
        <v>556</v>
      </c>
      <c r="B495" t="s">
        <v>529</v>
      </c>
      <c r="C495" t="s">
        <v>162</v>
      </c>
      <c r="D495">
        <v>13</v>
      </c>
      <c r="E495">
        <v>3</v>
      </c>
      <c r="F495">
        <v>4.333333333333333</v>
      </c>
      <c r="G495">
        <v>119.66666666666667</v>
      </c>
      <c r="H495" s="77">
        <f>analytics260324[[#This Row],[Tiempo de interacción medio]]/$K$1</f>
        <v>1.385030864197531E-3</v>
      </c>
    </row>
    <row r="496" spans="1:8" x14ac:dyDescent="0.25">
      <c r="A496" t="s">
        <v>115</v>
      </c>
      <c r="B496" t="s">
        <v>75</v>
      </c>
      <c r="C496" t="s">
        <v>162</v>
      </c>
      <c r="D496">
        <v>13</v>
      </c>
      <c r="E496">
        <v>6</v>
      </c>
      <c r="F496">
        <v>2.1666666666666665</v>
      </c>
      <c r="G496">
        <v>193</v>
      </c>
      <c r="H496" s="77">
        <f>analytics260324[[#This Row],[Tiempo de interacción medio]]/$K$1</f>
        <v>2.2337962962962962E-3</v>
      </c>
    </row>
    <row r="497" spans="1:8" x14ac:dyDescent="0.25">
      <c r="A497" t="s">
        <v>113</v>
      </c>
      <c r="B497" t="s">
        <v>71</v>
      </c>
      <c r="C497" t="s">
        <v>162</v>
      </c>
      <c r="D497">
        <v>13</v>
      </c>
      <c r="E497">
        <v>10</v>
      </c>
      <c r="F497">
        <v>1.3</v>
      </c>
      <c r="G497">
        <v>22.3</v>
      </c>
      <c r="H497" s="77">
        <f>analytics260324[[#This Row],[Tiempo de interacción medio]]/$K$1</f>
        <v>2.5810185185185186E-4</v>
      </c>
    </row>
    <row r="498" spans="1:8" x14ac:dyDescent="0.25">
      <c r="A498" t="s">
        <v>430</v>
      </c>
      <c r="B498" t="s">
        <v>66</v>
      </c>
      <c r="C498" t="s">
        <v>162</v>
      </c>
      <c r="D498">
        <v>13</v>
      </c>
      <c r="E498">
        <v>9</v>
      </c>
      <c r="F498">
        <v>1.4444444444444444</v>
      </c>
      <c r="G498">
        <v>116.22222222222223</v>
      </c>
      <c r="H498" s="77">
        <f>analytics260324[[#This Row],[Tiempo de interacción medio]]/$K$1</f>
        <v>1.345164609053498E-3</v>
      </c>
    </row>
    <row r="499" spans="1:8" x14ac:dyDescent="0.25">
      <c r="A499" t="s">
        <v>111</v>
      </c>
      <c r="B499" t="s">
        <v>78</v>
      </c>
      <c r="C499" t="s">
        <v>162</v>
      </c>
      <c r="D499">
        <v>13</v>
      </c>
      <c r="E499">
        <v>10</v>
      </c>
      <c r="F499">
        <v>1.3</v>
      </c>
      <c r="G499">
        <v>50.3</v>
      </c>
      <c r="H499" s="77">
        <f>analytics260324[[#This Row],[Tiempo de interacción medio]]/$K$1</f>
        <v>5.8217592592592587E-4</v>
      </c>
    </row>
    <row r="500" spans="1:8" x14ac:dyDescent="0.25">
      <c r="A500" t="s">
        <v>442</v>
      </c>
      <c r="B500" t="s">
        <v>66</v>
      </c>
      <c r="C500" t="s">
        <v>162</v>
      </c>
      <c r="D500">
        <v>13</v>
      </c>
      <c r="E500">
        <v>7</v>
      </c>
      <c r="F500">
        <v>1.8571428571428572</v>
      </c>
      <c r="G500">
        <v>16.428571428571427</v>
      </c>
      <c r="H500" s="77">
        <f>analytics260324[[#This Row],[Tiempo de interacción medio]]/$K$1</f>
        <v>1.9014550264550263E-4</v>
      </c>
    </row>
    <row r="501" spans="1:8" x14ac:dyDescent="0.25">
      <c r="A501" t="s">
        <v>114</v>
      </c>
      <c r="B501" t="s">
        <v>69</v>
      </c>
      <c r="C501" t="s">
        <v>162</v>
      </c>
      <c r="D501">
        <v>13</v>
      </c>
      <c r="E501">
        <v>9</v>
      </c>
      <c r="F501">
        <v>1.4444444444444444</v>
      </c>
      <c r="G501">
        <v>46.777777777777779</v>
      </c>
      <c r="H501" s="77">
        <f>analytics260324[[#This Row],[Tiempo de interacción medio]]/$K$1</f>
        <v>5.4140946502057616E-4</v>
      </c>
    </row>
    <row r="502" spans="1:8" x14ac:dyDescent="0.25">
      <c r="A502" t="s">
        <v>456</v>
      </c>
      <c r="B502" t="s">
        <v>66</v>
      </c>
      <c r="C502" t="s">
        <v>162</v>
      </c>
      <c r="D502">
        <v>13</v>
      </c>
      <c r="E502">
        <v>9</v>
      </c>
      <c r="F502">
        <v>1.4444444444444444</v>
      </c>
      <c r="G502">
        <v>34.444444444444443</v>
      </c>
      <c r="H502" s="77">
        <f>analytics260324[[#This Row],[Tiempo de interacción medio]]/$K$1</f>
        <v>3.986625514403292E-4</v>
      </c>
    </row>
    <row r="503" spans="1:8" x14ac:dyDescent="0.25">
      <c r="A503" t="s">
        <v>458</v>
      </c>
      <c r="B503" t="s">
        <v>66</v>
      </c>
      <c r="C503" t="s">
        <v>162</v>
      </c>
      <c r="D503">
        <v>13</v>
      </c>
      <c r="E503">
        <v>11</v>
      </c>
      <c r="F503">
        <v>1.1818181818181819</v>
      </c>
      <c r="G503">
        <v>32.636363636363633</v>
      </c>
      <c r="H503" s="77">
        <f>analytics260324[[#This Row],[Tiempo de interacción medio]]/$K$1</f>
        <v>3.7773569023569019E-4</v>
      </c>
    </row>
    <row r="504" spans="1:8" x14ac:dyDescent="0.25">
      <c r="A504" t="s">
        <v>103</v>
      </c>
      <c r="B504" t="s">
        <v>73</v>
      </c>
      <c r="C504" t="s">
        <v>162</v>
      </c>
      <c r="D504">
        <v>13</v>
      </c>
      <c r="E504">
        <v>10</v>
      </c>
      <c r="F504">
        <v>1.3</v>
      </c>
      <c r="G504">
        <v>28.8</v>
      </c>
      <c r="H504" s="77">
        <f>analytics260324[[#This Row],[Tiempo de interacción medio]]/$K$1</f>
        <v>3.3333333333333332E-4</v>
      </c>
    </row>
    <row r="505" spans="1:8" x14ac:dyDescent="0.25">
      <c r="A505" t="s">
        <v>468</v>
      </c>
      <c r="B505" t="s">
        <v>66</v>
      </c>
      <c r="C505" t="s">
        <v>162</v>
      </c>
      <c r="D505">
        <v>13</v>
      </c>
      <c r="E505">
        <v>8</v>
      </c>
      <c r="F505">
        <v>1.625</v>
      </c>
      <c r="G505">
        <v>45.75</v>
      </c>
      <c r="H505" s="77">
        <f>analytics260324[[#This Row],[Tiempo de interacción medio]]/$K$1</f>
        <v>5.2951388888888894E-4</v>
      </c>
    </row>
    <row r="506" spans="1:8" x14ac:dyDescent="0.25">
      <c r="A506" t="s">
        <v>121</v>
      </c>
      <c r="B506" t="s">
        <v>92</v>
      </c>
      <c r="C506" t="s">
        <v>162</v>
      </c>
      <c r="D506">
        <v>13</v>
      </c>
      <c r="E506">
        <v>3</v>
      </c>
      <c r="F506">
        <v>4.333333333333333</v>
      </c>
      <c r="G506">
        <v>170</v>
      </c>
      <c r="H506" s="77">
        <f>analytics260324[[#This Row],[Tiempo de interacción medio]]/$K$1</f>
        <v>1.9675925925925924E-3</v>
      </c>
    </row>
    <row r="507" spans="1:8" x14ac:dyDescent="0.25">
      <c r="A507" t="s">
        <v>125</v>
      </c>
      <c r="B507" t="s">
        <v>67</v>
      </c>
      <c r="C507" t="s">
        <v>162</v>
      </c>
      <c r="D507">
        <v>13</v>
      </c>
      <c r="E507">
        <v>12</v>
      </c>
      <c r="F507">
        <v>1.0833333333333333</v>
      </c>
      <c r="G507">
        <v>21.75</v>
      </c>
      <c r="H507" s="77">
        <f>analytics260324[[#This Row],[Tiempo de interacción medio]]/$K$1</f>
        <v>2.5173611111111111E-4</v>
      </c>
    </row>
    <row r="508" spans="1:8" x14ac:dyDescent="0.25">
      <c r="A508" t="s">
        <v>481</v>
      </c>
      <c r="B508" t="s">
        <v>66</v>
      </c>
      <c r="C508" t="s">
        <v>162</v>
      </c>
      <c r="D508">
        <v>13</v>
      </c>
      <c r="E508">
        <v>9</v>
      </c>
      <c r="F508">
        <v>1.4444444444444444</v>
      </c>
      <c r="G508">
        <v>38.777777777777779</v>
      </c>
      <c r="H508" s="77">
        <f>analytics260324[[#This Row],[Tiempo de interacción medio]]/$K$1</f>
        <v>4.4881687242798353E-4</v>
      </c>
    </row>
    <row r="509" spans="1:8" x14ac:dyDescent="0.25">
      <c r="A509" t="s">
        <v>349</v>
      </c>
      <c r="B509" t="s">
        <v>66</v>
      </c>
      <c r="C509" t="s">
        <v>162</v>
      </c>
      <c r="D509">
        <v>13</v>
      </c>
      <c r="E509">
        <v>10</v>
      </c>
      <c r="F509">
        <v>1.3</v>
      </c>
      <c r="G509">
        <v>43.1</v>
      </c>
      <c r="H509" s="77">
        <f>analytics260324[[#This Row],[Tiempo de interacción medio]]/$K$1</f>
        <v>4.9884259259259261E-4</v>
      </c>
    </row>
    <row r="510" spans="1:8" x14ac:dyDescent="0.25">
      <c r="A510" t="s">
        <v>98</v>
      </c>
      <c r="B510" t="s">
        <v>84</v>
      </c>
      <c r="C510" t="s">
        <v>156</v>
      </c>
      <c r="D510">
        <v>13</v>
      </c>
      <c r="E510">
        <v>9</v>
      </c>
      <c r="F510">
        <v>1.4444444444444444</v>
      </c>
      <c r="G510">
        <v>43.333333333333336</v>
      </c>
      <c r="H510" s="77">
        <f>analytics260324[[#This Row],[Tiempo de interacción medio]]/$K$1</f>
        <v>5.0154320987654325E-4</v>
      </c>
    </row>
    <row r="511" spans="1:8" x14ac:dyDescent="0.25">
      <c r="A511" t="s">
        <v>98</v>
      </c>
      <c r="B511" t="s">
        <v>82</v>
      </c>
      <c r="C511" t="s">
        <v>156</v>
      </c>
      <c r="D511">
        <v>13</v>
      </c>
      <c r="E511">
        <v>12</v>
      </c>
      <c r="F511">
        <v>1.0833333333333333</v>
      </c>
      <c r="G511">
        <v>31.166666666666668</v>
      </c>
      <c r="H511" s="77">
        <f>analytics260324[[#This Row],[Tiempo de interacción medio]]/$K$1</f>
        <v>3.6072530864197531E-4</v>
      </c>
    </row>
    <row r="512" spans="1:8" x14ac:dyDescent="0.25">
      <c r="A512" t="s">
        <v>98</v>
      </c>
      <c r="B512" t="s">
        <v>92</v>
      </c>
      <c r="C512" t="s">
        <v>156</v>
      </c>
      <c r="D512">
        <v>13</v>
      </c>
      <c r="E512">
        <v>8</v>
      </c>
      <c r="F512">
        <v>1.625</v>
      </c>
      <c r="G512">
        <v>38.5</v>
      </c>
      <c r="H512" s="77">
        <f>analytics260324[[#This Row],[Tiempo de interacción medio]]/$K$1</f>
        <v>4.4560185185185187E-4</v>
      </c>
    </row>
    <row r="513" spans="1:8" x14ac:dyDescent="0.25">
      <c r="A513" t="s">
        <v>98</v>
      </c>
      <c r="B513" t="s">
        <v>86</v>
      </c>
      <c r="C513" t="s">
        <v>156</v>
      </c>
      <c r="D513">
        <v>13</v>
      </c>
      <c r="E513">
        <v>9</v>
      </c>
      <c r="F513">
        <v>1.4444444444444444</v>
      </c>
      <c r="G513">
        <v>42.888888888888886</v>
      </c>
      <c r="H513" s="77">
        <f>analytics260324[[#This Row],[Tiempo de interacción medio]]/$K$1</f>
        <v>4.9639917695473246E-4</v>
      </c>
    </row>
    <row r="514" spans="1:8" x14ac:dyDescent="0.25">
      <c r="A514" t="s">
        <v>105</v>
      </c>
      <c r="B514" t="s">
        <v>72</v>
      </c>
      <c r="C514" t="s">
        <v>157</v>
      </c>
      <c r="D514">
        <v>13</v>
      </c>
      <c r="E514">
        <v>7</v>
      </c>
      <c r="F514">
        <v>1.8571428571428572</v>
      </c>
      <c r="G514">
        <v>50.285714285714285</v>
      </c>
      <c r="H514" s="77">
        <f>analytics260324[[#This Row],[Tiempo de interacción medio]]/$K$1</f>
        <v>5.8201058201058197E-4</v>
      </c>
    </row>
    <row r="515" spans="1:8" x14ac:dyDescent="0.25">
      <c r="A515" t="s">
        <v>105</v>
      </c>
      <c r="B515" t="s">
        <v>75</v>
      </c>
      <c r="C515" t="s">
        <v>157</v>
      </c>
      <c r="D515">
        <v>13</v>
      </c>
      <c r="E515">
        <v>5</v>
      </c>
      <c r="F515">
        <v>2.6</v>
      </c>
      <c r="G515">
        <v>27.4</v>
      </c>
      <c r="H515" s="77">
        <f>analytics260324[[#This Row],[Tiempo de interacción medio]]/$K$1</f>
        <v>3.1712962962962961E-4</v>
      </c>
    </row>
    <row r="516" spans="1:8" x14ac:dyDescent="0.25">
      <c r="A516" t="s">
        <v>101</v>
      </c>
      <c r="B516" t="s">
        <v>72</v>
      </c>
      <c r="C516" t="s">
        <v>158</v>
      </c>
      <c r="D516">
        <v>13</v>
      </c>
      <c r="E516">
        <v>6</v>
      </c>
      <c r="F516">
        <v>2.1666666666666665</v>
      </c>
      <c r="G516">
        <v>37.5</v>
      </c>
      <c r="H516" s="77">
        <f>analytics260324[[#This Row],[Tiempo de interacción medio]]/$K$1</f>
        <v>4.3402777777777775E-4</v>
      </c>
    </row>
    <row r="517" spans="1:8" x14ac:dyDescent="0.25">
      <c r="A517" t="s">
        <v>101</v>
      </c>
      <c r="B517" t="s">
        <v>80</v>
      </c>
      <c r="C517" t="s">
        <v>158</v>
      </c>
      <c r="D517">
        <v>13</v>
      </c>
      <c r="E517">
        <v>6</v>
      </c>
      <c r="F517">
        <v>2.1666666666666665</v>
      </c>
      <c r="G517">
        <v>18.166666666666668</v>
      </c>
      <c r="H517" s="77">
        <f>analytics260324[[#This Row],[Tiempo de interacción medio]]/$K$1</f>
        <v>2.1026234567901237E-4</v>
      </c>
    </row>
    <row r="518" spans="1:8" x14ac:dyDescent="0.25">
      <c r="A518" t="s">
        <v>104</v>
      </c>
      <c r="B518" t="s">
        <v>569</v>
      </c>
      <c r="C518" t="s">
        <v>180</v>
      </c>
      <c r="D518">
        <v>12</v>
      </c>
      <c r="E518">
        <v>4</v>
      </c>
      <c r="F518">
        <v>3</v>
      </c>
      <c r="G518">
        <v>14</v>
      </c>
      <c r="H518" s="77">
        <f>analytics260324[[#This Row],[Tiempo de interacción medio]]/$K$1</f>
        <v>1.6203703703703703E-4</v>
      </c>
    </row>
    <row r="519" spans="1:8" x14ac:dyDescent="0.25">
      <c r="A519" t="s">
        <v>122</v>
      </c>
      <c r="B519" t="s">
        <v>70</v>
      </c>
      <c r="C519" t="s">
        <v>180</v>
      </c>
      <c r="D519">
        <v>12</v>
      </c>
      <c r="E519">
        <v>5</v>
      </c>
      <c r="F519">
        <v>2.4</v>
      </c>
      <c r="G519">
        <v>10.4</v>
      </c>
      <c r="H519" s="77">
        <f>analytics260324[[#This Row],[Tiempo de interacción medio]]/$K$1</f>
        <v>1.2037037037037037E-4</v>
      </c>
    </row>
    <row r="520" spans="1:8" x14ac:dyDescent="0.25">
      <c r="A520" t="s">
        <v>117</v>
      </c>
      <c r="B520" t="s">
        <v>573</v>
      </c>
      <c r="C520" t="s">
        <v>180</v>
      </c>
      <c r="D520">
        <v>12</v>
      </c>
      <c r="E520">
        <v>1</v>
      </c>
      <c r="F520">
        <v>12</v>
      </c>
      <c r="G520">
        <v>44</v>
      </c>
      <c r="H520" s="77">
        <f>analytics260324[[#This Row],[Tiempo de interacción medio]]/$K$1</f>
        <v>5.0925925925925921E-4</v>
      </c>
    </row>
    <row r="521" spans="1:8" x14ac:dyDescent="0.25">
      <c r="A521" t="s">
        <v>135</v>
      </c>
      <c r="B521" t="s">
        <v>70</v>
      </c>
      <c r="C521" t="s">
        <v>180</v>
      </c>
      <c r="D521">
        <v>12</v>
      </c>
      <c r="E521">
        <v>5</v>
      </c>
      <c r="F521">
        <v>2.4</v>
      </c>
      <c r="G521">
        <v>129.6</v>
      </c>
      <c r="H521" s="77">
        <f>analytics260324[[#This Row],[Tiempo de interacción medio]]/$K$1</f>
        <v>1.5E-3</v>
      </c>
    </row>
    <row r="522" spans="1:8" x14ac:dyDescent="0.25">
      <c r="A522" t="s">
        <v>574</v>
      </c>
      <c r="B522" t="s">
        <v>66</v>
      </c>
      <c r="C522" t="s">
        <v>180</v>
      </c>
      <c r="D522">
        <v>12</v>
      </c>
      <c r="E522">
        <v>3</v>
      </c>
      <c r="F522">
        <v>4</v>
      </c>
      <c r="G522">
        <v>680</v>
      </c>
      <c r="H522" s="77">
        <f>analytics260324[[#This Row],[Tiempo de interacción medio]]/$K$1</f>
        <v>7.8703703703703696E-3</v>
      </c>
    </row>
    <row r="523" spans="1:8" x14ac:dyDescent="0.25">
      <c r="A523" t="s">
        <v>128</v>
      </c>
      <c r="B523" t="s">
        <v>69</v>
      </c>
      <c r="C523" t="s">
        <v>180</v>
      </c>
      <c r="D523">
        <v>12</v>
      </c>
      <c r="E523">
        <v>7</v>
      </c>
      <c r="F523">
        <v>1.7142857142857142</v>
      </c>
      <c r="G523">
        <v>145.85714285714286</v>
      </c>
      <c r="H523" s="77">
        <f>analytics260324[[#This Row],[Tiempo de interacción medio]]/$K$1</f>
        <v>1.6881613756613758E-3</v>
      </c>
    </row>
    <row r="524" spans="1:8" x14ac:dyDescent="0.25">
      <c r="A524" t="s">
        <v>575</v>
      </c>
      <c r="B524" t="s">
        <v>75</v>
      </c>
      <c r="C524" t="s">
        <v>179</v>
      </c>
      <c r="D524">
        <v>12</v>
      </c>
      <c r="E524">
        <v>2</v>
      </c>
      <c r="F524">
        <v>6</v>
      </c>
      <c r="G524">
        <v>362</v>
      </c>
      <c r="H524" s="77">
        <f>analytics260324[[#This Row],[Tiempo de interacción medio]]/$K$1</f>
        <v>4.1898148148148146E-3</v>
      </c>
    </row>
    <row r="525" spans="1:8" x14ac:dyDescent="0.25">
      <c r="A525" t="s">
        <v>102</v>
      </c>
      <c r="B525" t="s">
        <v>77</v>
      </c>
      <c r="C525" t="s">
        <v>165</v>
      </c>
      <c r="D525">
        <v>12</v>
      </c>
      <c r="E525">
        <v>8</v>
      </c>
      <c r="F525">
        <v>1.5</v>
      </c>
      <c r="G525">
        <v>7</v>
      </c>
      <c r="H525" s="77">
        <f>analytics260324[[#This Row],[Tiempo de interacción medio]]/$K$1</f>
        <v>8.1018518518518516E-5</v>
      </c>
    </row>
    <row r="526" spans="1:8" x14ac:dyDescent="0.25">
      <c r="A526" t="s">
        <v>106</v>
      </c>
      <c r="B526" t="s">
        <v>72</v>
      </c>
      <c r="C526" t="s">
        <v>165</v>
      </c>
      <c r="D526">
        <v>12</v>
      </c>
      <c r="E526">
        <v>8</v>
      </c>
      <c r="F526">
        <v>1.5</v>
      </c>
      <c r="G526">
        <v>130.375</v>
      </c>
      <c r="H526" s="77">
        <f>analytics260324[[#This Row],[Tiempo de interacción medio]]/$K$1</f>
        <v>1.5089699074074074E-3</v>
      </c>
    </row>
    <row r="527" spans="1:8" x14ac:dyDescent="0.25">
      <c r="A527" t="s">
        <v>556</v>
      </c>
      <c r="B527" t="s">
        <v>576</v>
      </c>
      <c r="C527" t="s">
        <v>162</v>
      </c>
      <c r="D527">
        <v>12</v>
      </c>
      <c r="E527">
        <v>1</v>
      </c>
      <c r="F527">
        <v>12</v>
      </c>
      <c r="G527">
        <v>492</v>
      </c>
      <c r="H527" s="77">
        <f>analytics260324[[#This Row],[Tiempo de interacción medio]]/$K$1</f>
        <v>5.6944444444444447E-3</v>
      </c>
    </row>
    <row r="528" spans="1:8" x14ac:dyDescent="0.25">
      <c r="A528" t="s">
        <v>556</v>
      </c>
      <c r="B528" t="s">
        <v>87</v>
      </c>
      <c r="C528" t="s">
        <v>162</v>
      </c>
      <c r="D528">
        <v>12</v>
      </c>
      <c r="E528">
        <v>4</v>
      </c>
      <c r="F528">
        <v>3</v>
      </c>
      <c r="G528">
        <v>104</v>
      </c>
      <c r="H528" s="77">
        <f>analytics260324[[#This Row],[Tiempo de interacción medio]]/$K$1</f>
        <v>1.2037037037037038E-3</v>
      </c>
    </row>
    <row r="529" spans="1:8" x14ac:dyDescent="0.25">
      <c r="A529" t="s">
        <v>556</v>
      </c>
      <c r="B529" t="s">
        <v>299</v>
      </c>
      <c r="C529" t="s">
        <v>162</v>
      </c>
      <c r="D529">
        <v>12</v>
      </c>
      <c r="E529">
        <v>5</v>
      </c>
      <c r="F529">
        <v>2.4</v>
      </c>
      <c r="G529">
        <v>34.6</v>
      </c>
      <c r="H529" s="77">
        <f>analytics260324[[#This Row],[Tiempo de interacción medio]]/$K$1</f>
        <v>4.0046296296296298E-4</v>
      </c>
    </row>
    <row r="530" spans="1:8" x14ac:dyDescent="0.25">
      <c r="A530" t="s">
        <v>556</v>
      </c>
      <c r="B530" t="s">
        <v>528</v>
      </c>
      <c r="C530" t="s">
        <v>162</v>
      </c>
      <c r="D530">
        <v>12</v>
      </c>
      <c r="E530">
        <v>2</v>
      </c>
      <c r="F530">
        <v>6</v>
      </c>
      <c r="G530">
        <v>251.5</v>
      </c>
      <c r="H530" s="77">
        <f>analytics260324[[#This Row],[Tiempo de interacción medio]]/$K$1</f>
        <v>2.9108796296296296E-3</v>
      </c>
    </row>
    <row r="531" spans="1:8" x14ac:dyDescent="0.25">
      <c r="A531" t="s">
        <v>127</v>
      </c>
      <c r="B531" t="s">
        <v>68</v>
      </c>
      <c r="C531" t="s">
        <v>162</v>
      </c>
      <c r="D531">
        <v>12</v>
      </c>
      <c r="E531">
        <v>8</v>
      </c>
      <c r="F531">
        <v>1.5</v>
      </c>
      <c r="G531">
        <v>96.375</v>
      </c>
      <c r="H531" s="77">
        <f>analytics260324[[#This Row],[Tiempo de interacción medio]]/$K$1</f>
        <v>1.1154513888888889E-3</v>
      </c>
    </row>
    <row r="532" spans="1:8" x14ac:dyDescent="0.25">
      <c r="A532" t="s">
        <v>318</v>
      </c>
      <c r="B532" t="s">
        <v>66</v>
      </c>
      <c r="C532" t="s">
        <v>162</v>
      </c>
      <c r="D532">
        <v>12</v>
      </c>
      <c r="E532">
        <v>6</v>
      </c>
      <c r="F532">
        <v>2</v>
      </c>
      <c r="G532">
        <v>52</v>
      </c>
      <c r="H532" s="77">
        <f>analytics260324[[#This Row],[Tiempo de interacción medio]]/$K$1</f>
        <v>6.018518518518519E-4</v>
      </c>
    </row>
    <row r="533" spans="1:8" x14ac:dyDescent="0.25">
      <c r="A533" t="s">
        <v>120</v>
      </c>
      <c r="B533" t="s">
        <v>315</v>
      </c>
      <c r="C533" t="s">
        <v>162</v>
      </c>
      <c r="D533">
        <v>12</v>
      </c>
      <c r="E533">
        <v>4</v>
      </c>
      <c r="F533">
        <v>3</v>
      </c>
      <c r="G533">
        <v>323.25</v>
      </c>
      <c r="H533" s="77">
        <f>analytics260324[[#This Row],[Tiempo de interacción medio]]/$K$1</f>
        <v>3.7413194444444442E-3</v>
      </c>
    </row>
    <row r="534" spans="1:8" x14ac:dyDescent="0.25">
      <c r="A534" t="s">
        <v>120</v>
      </c>
      <c r="B534" t="s">
        <v>521</v>
      </c>
      <c r="C534" t="s">
        <v>162</v>
      </c>
      <c r="D534">
        <v>12</v>
      </c>
      <c r="E534">
        <v>5</v>
      </c>
      <c r="F534">
        <v>2.4</v>
      </c>
      <c r="G534">
        <v>21</v>
      </c>
      <c r="H534" s="77">
        <f>analytics260324[[#This Row],[Tiempo de interacción medio]]/$K$1</f>
        <v>2.4305555555555555E-4</v>
      </c>
    </row>
    <row r="535" spans="1:8" x14ac:dyDescent="0.25">
      <c r="A535" t="s">
        <v>372</v>
      </c>
      <c r="B535" t="s">
        <v>66</v>
      </c>
      <c r="C535" t="s">
        <v>162</v>
      </c>
      <c r="D535">
        <v>12</v>
      </c>
      <c r="E535">
        <v>8</v>
      </c>
      <c r="F535">
        <v>1.5</v>
      </c>
      <c r="G535">
        <v>23</v>
      </c>
      <c r="H535" s="77">
        <f>analytics260324[[#This Row],[Tiempo de interacción medio]]/$K$1</f>
        <v>2.6620370370370372E-4</v>
      </c>
    </row>
    <row r="536" spans="1:8" x14ac:dyDescent="0.25">
      <c r="A536" t="s">
        <v>440</v>
      </c>
      <c r="B536" t="s">
        <v>66</v>
      </c>
      <c r="C536" t="s">
        <v>162</v>
      </c>
      <c r="D536">
        <v>12</v>
      </c>
      <c r="E536">
        <v>8</v>
      </c>
      <c r="F536">
        <v>1.5</v>
      </c>
      <c r="G536">
        <v>9.75</v>
      </c>
      <c r="H536" s="77">
        <f>analytics260324[[#This Row],[Tiempo de interacción medio]]/$K$1</f>
        <v>1.1284722222222222E-4</v>
      </c>
    </row>
    <row r="537" spans="1:8" x14ac:dyDescent="0.25">
      <c r="A537" t="s">
        <v>114</v>
      </c>
      <c r="B537" t="s">
        <v>78</v>
      </c>
      <c r="C537" t="s">
        <v>162</v>
      </c>
      <c r="D537">
        <v>12</v>
      </c>
      <c r="E537">
        <v>5</v>
      </c>
      <c r="F537">
        <v>2.4</v>
      </c>
      <c r="G537">
        <v>72.8</v>
      </c>
      <c r="H537" s="77">
        <f>analytics260324[[#This Row],[Tiempo de interacción medio]]/$K$1</f>
        <v>8.4259259259259259E-4</v>
      </c>
    </row>
    <row r="538" spans="1:8" x14ac:dyDescent="0.25">
      <c r="A538" t="s">
        <v>375</v>
      </c>
      <c r="B538" t="s">
        <v>66</v>
      </c>
      <c r="C538" t="s">
        <v>162</v>
      </c>
      <c r="D538">
        <v>12</v>
      </c>
      <c r="E538">
        <v>8</v>
      </c>
      <c r="F538">
        <v>1.5</v>
      </c>
      <c r="G538">
        <v>10.75</v>
      </c>
      <c r="H538" s="77">
        <f>analytics260324[[#This Row],[Tiempo de interacción medio]]/$K$1</f>
        <v>1.244212962962963E-4</v>
      </c>
    </row>
    <row r="539" spans="1:8" x14ac:dyDescent="0.25">
      <c r="A539" t="s">
        <v>377</v>
      </c>
      <c r="B539" t="s">
        <v>66</v>
      </c>
      <c r="C539" t="s">
        <v>162</v>
      </c>
      <c r="D539">
        <v>12</v>
      </c>
      <c r="E539">
        <v>10</v>
      </c>
      <c r="F539">
        <v>1.2</v>
      </c>
      <c r="G539">
        <v>22.7</v>
      </c>
      <c r="H539" s="77">
        <f>analytics260324[[#This Row],[Tiempo de interacción medio]]/$K$1</f>
        <v>2.6273148148148146E-4</v>
      </c>
    </row>
    <row r="540" spans="1:8" x14ac:dyDescent="0.25">
      <c r="A540" t="s">
        <v>471</v>
      </c>
      <c r="B540" t="s">
        <v>66</v>
      </c>
      <c r="C540" t="s">
        <v>162</v>
      </c>
      <c r="D540">
        <v>12</v>
      </c>
      <c r="E540">
        <v>8</v>
      </c>
      <c r="F540">
        <v>1.5</v>
      </c>
      <c r="G540">
        <v>104.125</v>
      </c>
      <c r="H540" s="77">
        <f>analytics260324[[#This Row],[Tiempo de interacción medio]]/$K$1</f>
        <v>1.205150462962963E-3</v>
      </c>
    </row>
    <row r="541" spans="1:8" x14ac:dyDescent="0.25">
      <c r="A541" t="s">
        <v>476</v>
      </c>
      <c r="B541" t="s">
        <v>66</v>
      </c>
      <c r="C541" t="s">
        <v>162</v>
      </c>
      <c r="D541">
        <v>12</v>
      </c>
      <c r="E541">
        <v>8</v>
      </c>
      <c r="F541">
        <v>1.5</v>
      </c>
      <c r="G541">
        <v>47</v>
      </c>
      <c r="H541" s="77">
        <f>analytics260324[[#This Row],[Tiempo de interacción medio]]/$K$1</f>
        <v>5.4398148148148144E-4</v>
      </c>
    </row>
    <row r="542" spans="1:8" x14ac:dyDescent="0.25">
      <c r="A542" t="s">
        <v>107</v>
      </c>
      <c r="B542" t="s">
        <v>82</v>
      </c>
      <c r="C542" t="s">
        <v>162</v>
      </c>
      <c r="D542">
        <v>12</v>
      </c>
      <c r="E542">
        <v>7</v>
      </c>
      <c r="F542">
        <v>1.7142857142857142</v>
      </c>
      <c r="G542">
        <v>24</v>
      </c>
      <c r="H542" s="77">
        <f>analytics260324[[#This Row],[Tiempo de interacción medio]]/$K$1</f>
        <v>2.7777777777777778E-4</v>
      </c>
    </row>
    <row r="543" spans="1:8" x14ac:dyDescent="0.25">
      <c r="A543" t="s">
        <v>107</v>
      </c>
      <c r="B543" t="s">
        <v>79</v>
      </c>
      <c r="C543" t="s">
        <v>162</v>
      </c>
      <c r="D543">
        <v>12</v>
      </c>
      <c r="E543">
        <v>8</v>
      </c>
      <c r="F543">
        <v>1.5</v>
      </c>
      <c r="G543">
        <v>37.25</v>
      </c>
      <c r="H543" s="77">
        <f>analytics260324[[#This Row],[Tiempo de interacción medio]]/$K$1</f>
        <v>4.3113425925925925E-4</v>
      </c>
    </row>
    <row r="544" spans="1:8" x14ac:dyDescent="0.25">
      <c r="A544" t="s">
        <v>107</v>
      </c>
      <c r="B544" t="s">
        <v>491</v>
      </c>
      <c r="C544" t="s">
        <v>162</v>
      </c>
      <c r="D544">
        <v>12</v>
      </c>
      <c r="E544">
        <v>3</v>
      </c>
      <c r="F544">
        <v>4</v>
      </c>
      <c r="G544">
        <v>76.666666666666671</v>
      </c>
      <c r="H544" s="77">
        <f>analytics260324[[#This Row],[Tiempo de interacción medio]]/$K$1</f>
        <v>8.8734567901234569E-4</v>
      </c>
    </row>
    <row r="545" spans="1:8" x14ac:dyDescent="0.25">
      <c r="A545" t="s">
        <v>98</v>
      </c>
      <c r="B545" t="s">
        <v>90</v>
      </c>
      <c r="C545" t="s">
        <v>156</v>
      </c>
      <c r="D545">
        <v>12</v>
      </c>
      <c r="E545">
        <v>7</v>
      </c>
      <c r="F545">
        <v>1.7142857142857142</v>
      </c>
      <c r="G545">
        <v>27.428571428571427</v>
      </c>
      <c r="H545" s="77">
        <f>analytics260324[[#This Row],[Tiempo de interacción medio]]/$K$1</f>
        <v>3.1746031746031746E-4</v>
      </c>
    </row>
    <row r="546" spans="1:8" x14ac:dyDescent="0.25">
      <c r="A546" t="s">
        <v>98</v>
      </c>
      <c r="B546" t="s">
        <v>74</v>
      </c>
      <c r="C546" t="s">
        <v>156</v>
      </c>
      <c r="D546">
        <v>12</v>
      </c>
      <c r="E546">
        <v>12</v>
      </c>
      <c r="F546">
        <v>1</v>
      </c>
      <c r="G546">
        <v>31.916666666666668</v>
      </c>
      <c r="H546" s="77">
        <f>analytics260324[[#This Row],[Tiempo de interacción medio]]/$K$1</f>
        <v>3.6940586419753087E-4</v>
      </c>
    </row>
    <row r="547" spans="1:8" x14ac:dyDescent="0.25">
      <c r="A547" t="s">
        <v>98</v>
      </c>
      <c r="B547" t="s">
        <v>87</v>
      </c>
      <c r="C547" t="s">
        <v>156</v>
      </c>
      <c r="D547">
        <v>12</v>
      </c>
      <c r="E547">
        <v>8</v>
      </c>
      <c r="F547">
        <v>1.5</v>
      </c>
      <c r="G547">
        <v>61.875</v>
      </c>
      <c r="H547" s="77">
        <f>analytics260324[[#This Row],[Tiempo de interacción medio]]/$K$1</f>
        <v>7.1614583333333328E-4</v>
      </c>
    </row>
    <row r="548" spans="1:8" x14ac:dyDescent="0.25">
      <c r="A548" t="s">
        <v>98</v>
      </c>
      <c r="B548" t="s">
        <v>491</v>
      </c>
      <c r="C548" t="s">
        <v>156</v>
      </c>
      <c r="D548">
        <v>12</v>
      </c>
      <c r="E548">
        <v>7</v>
      </c>
      <c r="F548">
        <v>1.7142857142857142</v>
      </c>
      <c r="G548">
        <v>41.428571428571431</v>
      </c>
      <c r="H548" s="77">
        <f>analytics260324[[#This Row],[Tiempo de interacción medio]]/$K$1</f>
        <v>4.7949735449735455E-4</v>
      </c>
    </row>
    <row r="549" spans="1:8" x14ac:dyDescent="0.25">
      <c r="A549" t="s">
        <v>105</v>
      </c>
      <c r="B549" t="s">
        <v>79</v>
      </c>
      <c r="C549" t="s">
        <v>157</v>
      </c>
      <c r="D549">
        <v>12</v>
      </c>
      <c r="E549">
        <v>7</v>
      </c>
      <c r="F549">
        <v>1.7142857142857142</v>
      </c>
      <c r="G549">
        <v>40.428571428571431</v>
      </c>
      <c r="H549" s="77">
        <f>analytics260324[[#This Row],[Tiempo de interacción medio]]/$K$1</f>
        <v>4.6792328042328043E-4</v>
      </c>
    </row>
    <row r="550" spans="1:8" x14ac:dyDescent="0.25">
      <c r="A550" t="s">
        <v>557</v>
      </c>
      <c r="B550" t="s">
        <v>69</v>
      </c>
      <c r="C550" t="s">
        <v>162</v>
      </c>
      <c r="D550">
        <v>11</v>
      </c>
      <c r="E550">
        <v>3</v>
      </c>
      <c r="F550">
        <v>3.6666666666666665</v>
      </c>
      <c r="G550">
        <v>52.333333333333336</v>
      </c>
      <c r="H550" s="77">
        <f>analytics260324[[#This Row],[Tiempo de interacción medio]]/$K$1</f>
        <v>6.0570987654320993E-4</v>
      </c>
    </row>
    <row r="551" spans="1:8" x14ac:dyDescent="0.25">
      <c r="A551" t="s">
        <v>104</v>
      </c>
      <c r="B551" t="s">
        <v>774</v>
      </c>
      <c r="C551" t="s">
        <v>180</v>
      </c>
      <c r="D551">
        <v>11</v>
      </c>
      <c r="E551">
        <v>1</v>
      </c>
      <c r="F551">
        <v>11</v>
      </c>
      <c r="G551">
        <v>427</v>
      </c>
      <c r="H551" s="77">
        <f>analytics260324[[#This Row],[Tiempo de interacción medio]]/$K$1</f>
        <v>4.9421296296296297E-3</v>
      </c>
    </row>
    <row r="552" spans="1:8" x14ac:dyDescent="0.25">
      <c r="A552" t="s">
        <v>109</v>
      </c>
      <c r="B552" t="s">
        <v>774</v>
      </c>
      <c r="C552" t="s">
        <v>180</v>
      </c>
      <c r="D552">
        <v>11</v>
      </c>
      <c r="E552">
        <v>2</v>
      </c>
      <c r="F552">
        <v>5.5</v>
      </c>
      <c r="G552">
        <v>144</v>
      </c>
      <c r="H552" s="77">
        <f>analytics260324[[#This Row],[Tiempo de interacción medio]]/$K$1</f>
        <v>1.6666666666666668E-3</v>
      </c>
    </row>
    <row r="553" spans="1:8" x14ac:dyDescent="0.25">
      <c r="A553" t="s">
        <v>97</v>
      </c>
      <c r="B553" t="s">
        <v>84</v>
      </c>
      <c r="C553" t="s">
        <v>179</v>
      </c>
      <c r="D553">
        <v>11</v>
      </c>
      <c r="E553">
        <v>6</v>
      </c>
      <c r="F553">
        <v>1.8333333333333333</v>
      </c>
      <c r="G553">
        <v>30.333333333333332</v>
      </c>
      <c r="H553" s="77">
        <f>analytics260324[[#This Row],[Tiempo de interacción medio]]/$K$1</f>
        <v>3.5108024691358022E-4</v>
      </c>
    </row>
    <row r="554" spans="1:8" x14ac:dyDescent="0.25">
      <c r="A554" t="s">
        <v>97</v>
      </c>
      <c r="B554" t="s">
        <v>577</v>
      </c>
      <c r="C554" t="s">
        <v>179</v>
      </c>
      <c r="D554">
        <v>11</v>
      </c>
      <c r="E554">
        <v>3</v>
      </c>
      <c r="F554">
        <v>3.6666666666666665</v>
      </c>
      <c r="G554">
        <v>23.333333333333332</v>
      </c>
      <c r="H554" s="77">
        <f>analytics260324[[#This Row],[Tiempo de interacción medio]]/$K$1</f>
        <v>2.700617283950617E-4</v>
      </c>
    </row>
    <row r="555" spans="1:8" x14ac:dyDescent="0.25">
      <c r="A555" t="s">
        <v>106</v>
      </c>
      <c r="B555" t="s">
        <v>79</v>
      </c>
      <c r="C555" t="s">
        <v>165</v>
      </c>
      <c r="D555">
        <v>11</v>
      </c>
      <c r="E555">
        <v>6</v>
      </c>
      <c r="F555">
        <v>1.8333333333333333</v>
      </c>
      <c r="G555">
        <v>179.83333333333334</v>
      </c>
      <c r="H555" s="77">
        <f>analytics260324[[#This Row],[Tiempo de interacción medio]]/$K$1</f>
        <v>2.0814043209876542E-3</v>
      </c>
    </row>
    <row r="556" spans="1:8" x14ac:dyDescent="0.25">
      <c r="A556" t="s">
        <v>556</v>
      </c>
      <c r="B556" t="s">
        <v>578</v>
      </c>
      <c r="C556" t="s">
        <v>162</v>
      </c>
      <c r="D556">
        <v>11</v>
      </c>
      <c r="E556">
        <v>1</v>
      </c>
      <c r="F556">
        <v>11</v>
      </c>
      <c r="G556">
        <v>499</v>
      </c>
      <c r="H556" s="77">
        <f>analytics260324[[#This Row],[Tiempo de interacción medio]]/$K$1</f>
        <v>5.7754629629629631E-3</v>
      </c>
    </row>
    <row r="557" spans="1:8" x14ac:dyDescent="0.25">
      <c r="A557" t="s">
        <v>556</v>
      </c>
      <c r="B557" t="s">
        <v>81</v>
      </c>
      <c r="C557" t="s">
        <v>162</v>
      </c>
      <c r="D557">
        <v>11</v>
      </c>
      <c r="E557">
        <v>6</v>
      </c>
      <c r="F557">
        <v>1.8333333333333333</v>
      </c>
      <c r="G557">
        <v>40.166666666666664</v>
      </c>
      <c r="H557" s="77">
        <f>analytics260324[[#This Row],[Tiempo de interacción medio]]/$K$1</f>
        <v>4.6489197530864195E-4</v>
      </c>
    </row>
    <row r="558" spans="1:8" x14ac:dyDescent="0.25">
      <c r="A558" t="s">
        <v>115</v>
      </c>
      <c r="B558" t="s">
        <v>73</v>
      </c>
      <c r="C558" t="s">
        <v>162</v>
      </c>
      <c r="D558">
        <v>11</v>
      </c>
      <c r="E558">
        <v>4</v>
      </c>
      <c r="F558">
        <v>2.75</v>
      </c>
      <c r="G558">
        <v>46.5</v>
      </c>
      <c r="H558" s="77">
        <f>analytics260324[[#This Row],[Tiempo de interacción medio]]/$K$1</f>
        <v>5.3819444444444444E-4</v>
      </c>
    </row>
    <row r="559" spans="1:8" x14ac:dyDescent="0.25">
      <c r="A559" t="s">
        <v>394</v>
      </c>
      <c r="B559" t="s">
        <v>66</v>
      </c>
      <c r="C559" t="s">
        <v>162</v>
      </c>
      <c r="D559">
        <v>11</v>
      </c>
      <c r="E559">
        <v>9</v>
      </c>
      <c r="F559">
        <v>1.2222222222222223</v>
      </c>
      <c r="G559">
        <v>17</v>
      </c>
      <c r="H559" s="77">
        <f>analytics260324[[#This Row],[Tiempo de interacción medio]]/$K$1</f>
        <v>1.9675925925925926E-4</v>
      </c>
    </row>
    <row r="560" spans="1:8" x14ac:dyDescent="0.25">
      <c r="A560" t="s">
        <v>118</v>
      </c>
      <c r="B560" t="s">
        <v>70</v>
      </c>
      <c r="C560" t="s">
        <v>162</v>
      </c>
      <c r="D560">
        <v>11</v>
      </c>
      <c r="E560">
        <v>10</v>
      </c>
      <c r="F560">
        <v>1.1000000000000001</v>
      </c>
      <c r="G560">
        <v>114.1</v>
      </c>
      <c r="H560" s="77">
        <f>analytics260324[[#This Row],[Tiempo de interacción medio]]/$K$1</f>
        <v>1.3206018518518519E-3</v>
      </c>
    </row>
    <row r="561" spans="1:8" x14ac:dyDescent="0.25">
      <c r="A561" t="s">
        <v>120</v>
      </c>
      <c r="B561" t="s">
        <v>70</v>
      </c>
      <c r="C561" t="s">
        <v>162</v>
      </c>
      <c r="D561">
        <v>11</v>
      </c>
      <c r="E561">
        <v>7</v>
      </c>
      <c r="F561">
        <v>1.5714285714285714</v>
      </c>
      <c r="G561">
        <v>102</v>
      </c>
      <c r="H561" s="77">
        <f>analytics260324[[#This Row],[Tiempo de interacción medio]]/$K$1</f>
        <v>1.1805555555555556E-3</v>
      </c>
    </row>
    <row r="562" spans="1:8" x14ac:dyDescent="0.25">
      <c r="A562" t="s">
        <v>120</v>
      </c>
      <c r="B562" t="s">
        <v>579</v>
      </c>
      <c r="C562" t="s">
        <v>162</v>
      </c>
      <c r="D562">
        <v>11</v>
      </c>
      <c r="E562">
        <v>1</v>
      </c>
      <c r="F562">
        <v>11</v>
      </c>
      <c r="G562">
        <v>189</v>
      </c>
      <c r="H562" s="77">
        <f>analytics260324[[#This Row],[Tiempo de interacción medio]]/$K$1</f>
        <v>2.1875000000000002E-3</v>
      </c>
    </row>
    <row r="563" spans="1:8" x14ac:dyDescent="0.25">
      <c r="A563" t="s">
        <v>356</v>
      </c>
      <c r="B563" t="s">
        <v>66</v>
      </c>
      <c r="C563" t="s">
        <v>162</v>
      </c>
      <c r="D563">
        <v>11</v>
      </c>
      <c r="E563">
        <v>6</v>
      </c>
      <c r="F563">
        <v>1.8333333333333333</v>
      </c>
      <c r="G563">
        <v>32</v>
      </c>
      <c r="H563" s="77">
        <f>analytics260324[[#This Row],[Tiempo de interacción medio]]/$K$1</f>
        <v>3.7037037037037035E-4</v>
      </c>
    </row>
    <row r="564" spans="1:8" x14ac:dyDescent="0.25">
      <c r="A564" t="s">
        <v>421</v>
      </c>
      <c r="B564" t="s">
        <v>66</v>
      </c>
      <c r="C564" t="s">
        <v>162</v>
      </c>
      <c r="D564">
        <v>11</v>
      </c>
      <c r="E564">
        <v>8</v>
      </c>
      <c r="F564">
        <v>1.375</v>
      </c>
      <c r="G564">
        <v>24.875</v>
      </c>
      <c r="H564" s="77">
        <f>analytics260324[[#This Row],[Tiempo de interacción medio]]/$K$1</f>
        <v>2.8790509259259259E-4</v>
      </c>
    </row>
    <row r="565" spans="1:8" x14ac:dyDescent="0.25">
      <c r="A565" t="s">
        <v>423</v>
      </c>
      <c r="B565" t="s">
        <v>66</v>
      </c>
      <c r="C565" t="s">
        <v>162</v>
      </c>
      <c r="D565">
        <v>11</v>
      </c>
      <c r="E565">
        <v>8</v>
      </c>
      <c r="F565">
        <v>1.375</v>
      </c>
      <c r="G565">
        <v>39.125</v>
      </c>
      <c r="H565" s="77">
        <f>analytics260324[[#This Row],[Tiempo de interacción medio]]/$K$1</f>
        <v>4.5283564814814817E-4</v>
      </c>
    </row>
    <row r="566" spans="1:8" x14ac:dyDescent="0.25">
      <c r="A566" t="s">
        <v>370</v>
      </c>
      <c r="B566" t="s">
        <v>66</v>
      </c>
      <c r="C566" t="s">
        <v>162</v>
      </c>
      <c r="D566">
        <v>11</v>
      </c>
      <c r="E566">
        <v>9</v>
      </c>
      <c r="F566">
        <v>1.2222222222222223</v>
      </c>
      <c r="G566">
        <v>34.666666666666664</v>
      </c>
      <c r="H566" s="77">
        <f>analytics260324[[#This Row],[Tiempo de interacción medio]]/$K$1</f>
        <v>4.0123456790123454E-4</v>
      </c>
    </row>
    <row r="567" spans="1:8" x14ac:dyDescent="0.25">
      <c r="A567" t="s">
        <v>112</v>
      </c>
      <c r="B567" t="s">
        <v>368</v>
      </c>
      <c r="C567" t="s">
        <v>162</v>
      </c>
      <c r="D567">
        <v>11</v>
      </c>
      <c r="E567">
        <v>4</v>
      </c>
      <c r="F567">
        <v>2.75</v>
      </c>
      <c r="G567">
        <v>156.75</v>
      </c>
      <c r="H567" s="77">
        <f>analytics260324[[#This Row],[Tiempo de interacción medio]]/$K$1</f>
        <v>1.8142361111111111E-3</v>
      </c>
    </row>
    <row r="568" spans="1:8" x14ac:dyDescent="0.25">
      <c r="A568" t="s">
        <v>114</v>
      </c>
      <c r="B568" t="s">
        <v>71</v>
      </c>
      <c r="C568" t="s">
        <v>162</v>
      </c>
      <c r="D568">
        <v>11</v>
      </c>
      <c r="E568">
        <v>7</v>
      </c>
      <c r="F568">
        <v>1.5714285714285714</v>
      </c>
      <c r="G568">
        <v>21.285714285714285</v>
      </c>
      <c r="H568" s="77">
        <f>analytics260324[[#This Row],[Tiempo de interacción medio]]/$K$1</f>
        <v>2.4636243386243385E-4</v>
      </c>
    </row>
    <row r="569" spans="1:8" x14ac:dyDescent="0.25">
      <c r="A569" t="s">
        <v>338</v>
      </c>
      <c r="B569" t="s">
        <v>67</v>
      </c>
      <c r="C569" t="s">
        <v>162</v>
      </c>
      <c r="D569">
        <v>11</v>
      </c>
      <c r="E569">
        <v>7</v>
      </c>
      <c r="F569">
        <v>1.5714285714285714</v>
      </c>
      <c r="G569">
        <v>24.714285714285715</v>
      </c>
      <c r="H569" s="77">
        <f>analytics260324[[#This Row],[Tiempo de interacción medio]]/$K$1</f>
        <v>2.8604497354497353E-4</v>
      </c>
    </row>
    <row r="570" spans="1:8" x14ac:dyDescent="0.25">
      <c r="A570" t="s">
        <v>376</v>
      </c>
      <c r="B570" t="s">
        <v>66</v>
      </c>
      <c r="C570" t="s">
        <v>162</v>
      </c>
      <c r="D570">
        <v>11</v>
      </c>
      <c r="E570">
        <v>4</v>
      </c>
      <c r="F570">
        <v>2.75</v>
      </c>
      <c r="G570">
        <v>38</v>
      </c>
      <c r="H570" s="77">
        <f>analytics260324[[#This Row],[Tiempo de interacción medio]]/$K$1</f>
        <v>4.3981481481481481E-4</v>
      </c>
    </row>
    <row r="571" spans="1:8" x14ac:dyDescent="0.25">
      <c r="A571" t="s">
        <v>297</v>
      </c>
      <c r="B571" t="s">
        <v>66</v>
      </c>
      <c r="C571" t="s">
        <v>162</v>
      </c>
      <c r="D571">
        <v>11</v>
      </c>
      <c r="E571">
        <v>7</v>
      </c>
      <c r="F571">
        <v>1.5714285714285714</v>
      </c>
      <c r="G571">
        <v>22.571428571428573</v>
      </c>
      <c r="H571" s="77">
        <f>analytics260324[[#This Row],[Tiempo de interacción medio]]/$K$1</f>
        <v>2.6124338624338627E-4</v>
      </c>
    </row>
    <row r="572" spans="1:8" x14ac:dyDescent="0.25">
      <c r="A572" t="s">
        <v>103</v>
      </c>
      <c r="B572" t="s">
        <v>487</v>
      </c>
      <c r="C572" t="s">
        <v>162</v>
      </c>
      <c r="D572">
        <v>11</v>
      </c>
      <c r="E572">
        <v>10</v>
      </c>
      <c r="F572">
        <v>1.1000000000000001</v>
      </c>
      <c r="G572">
        <v>27.6</v>
      </c>
      <c r="H572" s="77">
        <f>analytics260324[[#This Row],[Tiempo de interacción medio]]/$K$1</f>
        <v>3.1944444444444446E-4</v>
      </c>
    </row>
    <row r="573" spans="1:8" x14ac:dyDescent="0.25">
      <c r="A573" t="s">
        <v>130</v>
      </c>
      <c r="B573" t="s">
        <v>67</v>
      </c>
      <c r="C573" t="s">
        <v>162</v>
      </c>
      <c r="D573">
        <v>11</v>
      </c>
      <c r="E573">
        <v>6</v>
      </c>
      <c r="F573">
        <v>1.8333333333333333</v>
      </c>
      <c r="G573">
        <v>49.5</v>
      </c>
      <c r="H573" s="77">
        <f>analytics260324[[#This Row],[Tiempo de interacción medio]]/$K$1</f>
        <v>5.7291666666666667E-4</v>
      </c>
    </row>
    <row r="574" spans="1:8" x14ac:dyDescent="0.25">
      <c r="A574" t="s">
        <v>149</v>
      </c>
      <c r="B574" t="s">
        <v>67</v>
      </c>
      <c r="C574" t="s">
        <v>162</v>
      </c>
      <c r="D574">
        <v>11</v>
      </c>
      <c r="E574">
        <v>7</v>
      </c>
      <c r="F574">
        <v>1.5714285714285714</v>
      </c>
      <c r="G574">
        <v>107.85714285714286</v>
      </c>
      <c r="H574" s="77">
        <f>analytics260324[[#This Row],[Tiempo de interacción medio]]/$K$1</f>
        <v>1.2483465608465608E-3</v>
      </c>
    </row>
    <row r="575" spans="1:8" x14ac:dyDescent="0.25">
      <c r="A575" t="s">
        <v>121</v>
      </c>
      <c r="B575" t="s">
        <v>67</v>
      </c>
      <c r="C575" t="s">
        <v>162</v>
      </c>
      <c r="D575">
        <v>11</v>
      </c>
      <c r="E575">
        <v>11</v>
      </c>
      <c r="F575">
        <v>1</v>
      </c>
      <c r="G575">
        <v>29.545454545454547</v>
      </c>
      <c r="H575" s="77">
        <f>analytics260324[[#This Row],[Tiempo de interacción medio]]/$K$1</f>
        <v>3.4196127946127948E-4</v>
      </c>
    </row>
    <row r="576" spans="1:8" x14ac:dyDescent="0.25">
      <c r="A576" t="s">
        <v>110</v>
      </c>
      <c r="B576" t="s">
        <v>87</v>
      </c>
      <c r="C576" t="s">
        <v>162</v>
      </c>
      <c r="D576">
        <v>11</v>
      </c>
      <c r="E576">
        <v>3</v>
      </c>
      <c r="F576">
        <v>3.6666666666666665</v>
      </c>
      <c r="G576">
        <v>115.66666666666667</v>
      </c>
      <c r="H576" s="77">
        <f>analytics260324[[#This Row],[Tiempo de interacción medio]]/$K$1</f>
        <v>1.3387345679012346E-3</v>
      </c>
    </row>
    <row r="577" spans="1:8" x14ac:dyDescent="0.25">
      <c r="A577" t="s">
        <v>107</v>
      </c>
      <c r="B577" t="s">
        <v>89</v>
      </c>
      <c r="C577" t="s">
        <v>162</v>
      </c>
      <c r="D577">
        <v>11</v>
      </c>
      <c r="E577">
        <v>4</v>
      </c>
      <c r="F577">
        <v>2.75</v>
      </c>
      <c r="G577">
        <v>31</v>
      </c>
      <c r="H577" s="77">
        <f>analytics260324[[#This Row],[Tiempo de interacción medio]]/$K$1</f>
        <v>3.5879629629629629E-4</v>
      </c>
    </row>
    <row r="578" spans="1:8" x14ac:dyDescent="0.25">
      <c r="A578" t="s">
        <v>107</v>
      </c>
      <c r="B578" t="s">
        <v>484</v>
      </c>
      <c r="C578" t="s">
        <v>162</v>
      </c>
      <c r="D578">
        <v>11</v>
      </c>
      <c r="E578">
        <v>3</v>
      </c>
      <c r="F578">
        <v>3.6666666666666665</v>
      </c>
      <c r="G578">
        <v>159.33333333333334</v>
      </c>
      <c r="H578" s="77">
        <f>analytics260324[[#This Row],[Tiempo de interacción medio]]/$K$1</f>
        <v>1.8441358024691358E-3</v>
      </c>
    </row>
    <row r="579" spans="1:8" x14ac:dyDescent="0.25">
      <c r="A579" t="s">
        <v>98</v>
      </c>
      <c r="B579" t="s">
        <v>315</v>
      </c>
      <c r="C579" t="s">
        <v>156</v>
      </c>
      <c r="D579">
        <v>11</v>
      </c>
      <c r="E579">
        <v>6</v>
      </c>
      <c r="F579">
        <v>1.8333333333333333</v>
      </c>
      <c r="G579">
        <v>338.5</v>
      </c>
      <c r="H579" s="77">
        <f>analytics260324[[#This Row],[Tiempo de interacción medio]]/$K$1</f>
        <v>3.9178240740740744E-3</v>
      </c>
    </row>
    <row r="580" spans="1:8" x14ac:dyDescent="0.25">
      <c r="A580" t="s">
        <v>98</v>
      </c>
      <c r="B580" t="s">
        <v>81</v>
      </c>
      <c r="C580" t="s">
        <v>156</v>
      </c>
      <c r="D580">
        <v>11</v>
      </c>
      <c r="E580">
        <v>7</v>
      </c>
      <c r="F580">
        <v>1.5714285714285714</v>
      </c>
      <c r="G580">
        <v>27.714285714285715</v>
      </c>
      <c r="H580" s="77">
        <f>analytics260324[[#This Row],[Tiempo de interacción medio]]/$K$1</f>
        <v>3.2076719576719576E-4</v>
      </c>
    </row>
    <row r="581" spans="1:8" x14ac:dyDescent="0.25">
      <c r="A581" t="s">
        <v>105</v>
      </c>
      <c r="B581" t="s">
        <v>89</v>
      </c>
      <c r="C581" t="s">
        <v>157</v>
      </c>
      <c r="D581">
        <v>11</v>
      </c>
      <c r="E581">
        <v>4</v>
      </c>
      <c r="F581">
        <v>2.75</v>
      </c>
      <c r="G581">
        <v>47.25</v>
      </c>
      <c r="H581" s="77">
        <f>analytics260324[[#This Row],[Tiempo de interacción medio]]/$K$1</f>
        <v>5.4687500000000005E-4</v>
      </c>
    </row>
    <row r="582" spans="1:8" x14ac:dyDescent="0.25">
      <c r="A582" t="s">
        <v>105</v>
      </c>
      <c r="B582" t="s">
        <v>368</v>
      </c>
      <c r="C582" t="s">
        <v>157</v>
      </c>
      <c r="D582">
        <v>11</v>
      </c>
      <c r="E582">
        <v>8</v>
      </c>
      <c r="F582">
        <v>1.375</v>
      </c>
      <c r="G582">
        <v>28.375</v>
      </c>
      <c r="H582" s="77">
        <f>analytics260324[[#This Row],[Tiempo de interacción medio]]/$K$1</f>
        <v>3.2841435185185187E-4</v>
      </c>
    </row>
    <row r="583" spans="1:8" x14ac:dyDescent="0.25">
      <c r="A583" t="s">
        <v>108</v>
      </c>
      <c r="B583" t="s">
        <v>299</v>
      </c>
      <c r="C583" t="s">
        <v>159</v>
      </c>
      <c r="D583">
        <v>11</v>
      </c>
      <c r="E583">
        <v>3</v>
      </c>
      <c r="F583">
        <v>3.6666666666666665</v>
      </c>
      <c r="G583">
        <v>117.33333333333333</v>
      </c>
      <c r="H583" s="77">
        <f>analytics260324[[#This Row],[Tiempo de interacción medio]]/$K$1</f>
        <v>1.3580246913580246E-3</v>
      </c>
    </row>
    <row r="584" spans="1:8" x14ac:dyDescent="0.25">
      <c r="A584" t="s">
        <v>557</v>
      </c>
      <c r="B584" t="s">
        <v>80</v>
      </c>
      <c r="C584" t="s">
        <v>162</v>
      </c>
      <c r="D584">
        <v>10</v>
      </c>
      <c r="E584">
        <v>2</v>
      </c>
      <c r="F584">
        <v>5</v>
      </c>
      <c r="G584">
        <v>16.5</v>
      </c>
      <c r="H584" s="77">
        <f>analytics260324[[#This Row],[Tiempo de interacción medio]]/$K$1</f>
        <v>1.9097222222222223E-4</v>
      </c>
    </row>
    <row r="585" spans="1:8" x14ac:dyDescent="0.25">
      <c r="A585" t="s">
        <v>104</v>
      </c>
      <c r="B585" t="s">
        <v>577</v>
      </c>
      <c r="C585" t="s">
        <v>180</v>
      </c>
      <c r="D585">
        <v>10</v>
      </c>
      <c r="E585">
        <v>3</v>
      </c>
      <c r="F585">
        <v>3.3333333333333335</v>
      </c>
      <c r="G585">
        <v>13.333333333333334</v>
      </c>
      <c r="H585" s="77">
        <f>analytics260324[[#This Row],[Tiempo de interacción medio]]/$K$1</f>
        <v>1.5432098765432098E-4</v>
      </c>
    </row>
    <row r="586" spans="1:8" x14ac:dyDescent="0.25">
      <c r="A586" t="s">
        <v>104</v>
      </c>
      <c r="B586" t="s">
        <v>368</v>
      </c>
      <c r="C586" t="s">
        <v>180</v>
      </c>
      <c r="D586">
        <v>10</v>
      </c>
      <c r="E586">
        <v>5</v>
      </c>
      <c r="F586">
        <v>2</v>
      </c>
      <c r="G586">
        <v>21</v>
      </c>
      <c r="H586" s="77">
        <f>analytics260324[[#This Row],[Tiempo de interacción medio]]/$K$1</f>
        <v>2.4305555555555555E-4</v>
      </c>
    </row>
    <row r="587" spans="1:8" x14ac:dyDescent="0.25">
      <c r="A587" t="s">
        <v>122</v>
      </c>
      <c r="B587" t="s">
        <v>69</v>
      </c>
      <c r="C587" t="s">
        <v>180</v>
      </c>
      <c r="D587">
        <v>10</v>
      </c>
      <c r="E587">
        <v>6</v>
      </c>
      <c r="F587">
        <v>1.6666666666666667</v>
      </c>
      <c r="G587">
        <v>5.833333333333333</v>
      </c>
      <c r="H587" s="77">
        <f>analytics260324[[#This Row],[Tiempo de interacción medio]]/$K$1</f>
        <v>6.7515432098765426E-5</v>
      </c>
    </row>
    <row r="588" spans="1:8" x14ac:dyDescent="0.25">
      <c r="A588" t="s">
        <v>122</v>
      </c>
      <c r="B588" t="s">
        <v>80</v>
      </c>
      <c r="C588" t="s">
        <v>180</v>
      </c>
      <c r="D588">
        <v>10</v>
      </c>
      <c r="E588">
        <v>3</v>
      </c>
      <c r="F588">
        <v>3.3333333333333335</v>
      </c>
      <c r="G588">
        <v>8.3333333333333339</v>
      </c>
      <c r="H588" s="77">
        <f>analytics260324[[#This Row],[Tiempo de interacción medio]]/$K$1</f>
        <v>9.6450617283950625E-5</v>
      </c>
    </row>
    <row r="589" spans="1:8" x14ac:dyDescent="0.25">
      <c r="A589" t="s">
        <v>109</v>
      </c>
      <c r="B589" t="s">
        <v>578</v>
      </c>
      <c r="C589" t="s">
        <v>180</v>
      </c>
      <c r="D589">
        <v>10</v>
      </c>
      <c r="E589">
        <v>2</v>
      </c>
      <c r="F589">
        <v>5</v>
      </c>
      <c r="G589">
        <v>202.5</v>
      </c>
      <c r="H589" s="77">
        <f>analytics260324[[#This Row],[Tiempo de interacción medio]]/$K$1</f>
        <v>2.3437499999999999E-3</v>
      </c>
    </row>
    <row r="590" spans="1:8" x14ac:dyDescent="0.25">
      <c r="A590" t="s">
        <v>109</v>
      </c>
      <c r="B590" t="s">
        <v>86</v>
      </c>
      <c r="C590" t="s">
        <v>180</v>
      </c>
      <c r="D590">
        <v>10</v>
      </c>
      <c r="E590">
        <v>2</v>
      </c>
      <c r="F590">
        <v>5</v>
      </c>
      <c r="G590">
        <v>84</v>
      </c>
      <c r="H590" s="77">
        <f>analytics260324[[#This Row],[Tiempo de interacción medio]]/$K$1</f>
        <v>9.7222222222222219E-4</v>
      </c>
    </row>
    <row r="591" spans="1:8" x14ac:dyDescent="0.25">
      <c r="A591" t="s">
        <v>128</v>
      </c>
      <c r="B591" t="s">
        <v>68</v>
      </c>
      <c r="C591" t="s">
        <v>180</v>
      </c>
      <c r="D591">
        <v>10</v>
      </c>
      <c r="E591">
        <v>7</v>
      </c>
      <c r="F591">
        <v>1.4285714285714286</v>
      </c>
      <c r="G591">
        <v>101</v>
      </c>
      <c r="H591" s="77">
        <f>analytics260324[[#This Row],[Tiempo de interacción medio]]/$K$1</f>
        <v>1.1689814814814816E-3</v>
      </c>
    </row>
    <row r="592" spans="1:8" x14ac:dyDescent="0.25">
      <c r="A592" t="s">
        <v>97</v>
      </c>
      <c r="B592" t="s">
        <v>580</v>
      </c>
      <c r="C592" t="s">
        <v>179</v>
      </c>
      <c r="D592">
        <v>10</v>
      </c>
      <c r="E592">
        <v>10</v>
      </c>
      <c r="F592">
        <v>1</v>
      </c>
      <c r="G592">
        <v>0.3</v>
      </c>
      <c r="H592" s="77">
        <f>analytics260324[[#This Row],[Tiempo de interacción medio]]/$K$1</f>
        <v>3.472222222222222E-6</v>
      </c>
    </row>
    <row r="593" spans="1:8" x14ac:dyDescent="0.25">
      <c r="A593" t="s">
        <v>97</v>
      </c>
      <c r="B593" t="s">
        <v>85</v>
      </c>
      <c r="C593" t="s">
        <v>179</v>
      </c>
      <c r="D593">
        <v>10</v>
      </c>
      <c r="E593">
        <v>5</v>
      </c>
      <c r="F593">
        <v>2</v>
      </c>
      <c r="G593">
        <v>6.6</v>
      </c>
      <c r="H593" s="77">
        <f>analytics260324[[#This Row],[Tiempo de interacción medio]]/$K$1</f>
        <v>7.6388888888888887E-5</v>
      </c>
    </row>
    <row r="594" spans="1:8" x14ac:dyDescent="0.25">
      <c r="A594" t="s">
        <v>97</v>
      </c>
      <c r="B594" t="s">
        <v>775</v>
      </c>
      <c r="C594" t="s">
        <v>179</v>
      </c>
      <c r="D594">
        <v>10</v>
      </c>
      <c r="E594">
        <v>1</v>
      </c>
      <c r="F594">
        <v>10</v>
      </c>
      <c r="G594">
        <v>80</v>
      </c>
      <c r="H594" s="77">
        <f>analytics260324[[#This Row],[Tiempo de interacción medio]]/$K$1</f>
        <v>9.2592592592592596E-4</v>
      </c>
    </row>
    <row r="595" spans="1:8" x14ac:dyDescent="0.25">
      <c r="A595" t="s">
        <v>102</v>
      </c>
      <c r="B595" t="s">
        <v>385</v>
      </c>
      <c r="C595" t="s">
        <v>165</v>
      </c>
      <c r="D595">
        <v>10</v>
      </c>
      <c r="E595">
        <v>6</v>
      </c>
      <c r="F595">
        <v>1.6666666666666667</v>
      </c>
      <c r="G595">
        <v>6</v>
      </c>
      <c r="H595" s="77">
        <f>analytics260324[[#This Row],[Tiempo de interacción medio]]/$K$1</f>
        <v>6.9444444444444444E-5</v>
      </c>
    </row>
    <row r="596" spans="1:8" x14ac:dyDescent="0.25">
      <c r="A596" t="s">
        <v>102</v>
      </c>
      <c r="B596" t="s">
        <v>368</v>
      </c>
      <c r="C596" t="s">
        <v>165</v>
      </c>
      <c r="D596">
        <v>10</v>
      </c>
      <c r="E596">
        <v>11</v>
      </c>
      <c r="F596">
        <v>0.90909090909090906</v>
      </c>
      <c r="G596">
        <v>2.1818181818181817</v>
      </c>
      <c r="H596" s="77">
        <f>analytics260324[[#This Row],[Tiempo de interacción medio]]/$K$1</f>
        <v>2.5252525252525249E-5</v>
      </c>
    </row>
    <row r="597" spans="1:8" x14ac:dyDescent="0.25">
      <c r="A597" t="s">
        <v>106</v>
      </c>
      <c r="B597" t="s">
        <v>90</v>
      </c>
      <c r="C597" t="s">
        <v>165</v>
      </c>
      <c r="D597">
        <v>10</v>
      </c>
      <c r="E597">
        <v>2</v>
      </c>
      <c r="F597">
        <v>5</v>
      </c>
      <c r="G597">
        <v>256.5</v>
      </c>
      <c r="H597" s="77">
        <f>analytics260324[[#This Row],[Tiempo de interacción medio]]/$K$1</f>
        <v>2.96875E-3</v>
      </c>
    </row>
    <row r="598" spans="1:8" x14ac:dyDescent="0.25">
      <c r="A598" t="s">
        <v>106</v>
      </c>
      <c r="B598" t="s">
        <v>77</v>
      </c>
      <c r="C598" t="s">
        <v>165</v>
      </c>
      <c r="D598">
        <v>10</v>
      </c>
      <c r="E598">
        <v>5</v>
      </c>
      <c r="F598">
        <v>2</v>
      </c>
      <c r="G598">
        <v>156.19999999999999</v>
      </c>
      <c r="H598" s="77">
        <f>analytics260324[[#This Row],[Tiempo de interacción medio]]/$K$1</f>
        <v>1.8078703703703703E-3</v>
      </c>
    </row>
    <row r="599" spans="1:8" x14ac:dyDescent="0.25">
      <c r="A599" t="s">
        <v>106</v>
      </c>
      <c r="B599" t="s">
        <v>388</v>
      </c>
      <c r="C599" t="s">
        <v>165</v>
      </c>
      <c r="D599">
        <v>10</v>
      </c>
      <c r="E599">
        <v>4</v>
      </c>
      <c r="F599">
        <v>2.5</v>
      </c>
      <c r="G599">
        <v>411.5</v>
      </c>
      <c r="H599" s="77">
        <f>analytics260324[[#This Row],[Tiempo de interacción medio]]/$K$1</f>
        <v>4.7627314814814815E-3</v>
      </c>
    </row>
    <row r="600" spans="1:8" x14ac:dyDescent="0.25">
      <c r="A600" t="s">
        <v>106</v>
      </c>
      <c r="B600" t="s">
        <v>484</v>
      </c>
      <c r="C600" t="s">
        <v>165</v>
      </c>
      <c r="D600">
        <v>10</v>
      </c>
      <c r="E600">
        <v>3</v>
      </c>
      <c r="F600">
        <v>3.3333333333333335</v>
      </c>
      <c r="G600">
        <v>267</v>
      </c>
      <c r="H600" s="77">
        <f>analytics260324[[#This Row],[Tiempo de interacción medio]]/$K$1</f>
        <v>3.0902777777777777E-3</v>
      </c>
    </row>
    <row r="601" spans="1:8" x14ac:dyDescent="0.25">
      <c r="A601" t="s">
        <v>277</v>
      </c>
      <c r="B601" t="s">
        <v>577</v>
      </c>
      <c r="C601" t="s">
        <v>165</v>
      </c>
      <c r="D601">
        <v>10</v>
      </c>
      <c r="E601">
        <v>2</v>
      </c>
      <c r="F601">
        <v>5</v>
      </c>
      <c r="G601">
        <v>283.5</v>
      </c>
      <c r="H601" s="77">
        <f>analytics260324[[#This Row],[Tiempo de interacción medio]]/$K$1</f>
        <v>3.2812499999999999E-3</v>
      </c>
    </row>
    <row r="602" spans="1:8" x14ac:dyDescent="0.25">
      <c r="A602" t="s">
        <v>556</v>
      </c>
      <c r="B602" t="s">
        <v>90</v>
      </c>
      <c r="C602" t="s">
        <v>162</v>
      </c>
      <c r="D602">
        <v>10</v>
      </c>
      <c r="E602">
        <v>5</v>
      </c>
      <c r="F602">
        <v>2</v>
      </c>
      <c r="G602">
        <v>70.2</v>
      </c>
      <c r="H602" s="77">
        <f>analytics260324[[#This Row],[Tiempo de interacción medio]]/$K$1</f>
        <v>8.1250000000000007E-4</v>
      </c>
    </row>
    <row r="603" spans="1:8" x14ac:dyDescent="0.25">
      <c r="A603" t="s">
        <v>556</v>
      </c>
      <c r="B603" t="s">
        <v>774</v>
      </c>
      <c r="C603" t="s">
        <v>162</v>
      </c>
      <c r="D603">
        <v>10</v>
      </c>
      <c r="E603">
        <v>2</v>
      </c>
      <c r="F603">
        <v>5</v>
      </c>
      <c r="G603">
        <v>168</v>
      </c>
      <c r="H603" s="77">
        <f>analytics260324[[#This Row],[Tiempo de interacción medio]]/$K$1</f>
        <v>1.9444444444444444E-3</v>
      </c>
    </row>
    <row r="604" spans="1:8" x14ac:dyDescent="0.25">
      <c r="A604" t="s">
        <v>556</v>
      </c>
      <c r="B604" t="s">
        <v>482</v>
      </c>
      <c r="C604" t="s">
        <v>162</v>
      </c>
      <c r="D604">
        <v>10</v>
      </c>
      <c r="E604">
        <v>7</v>
      </c>
      <c r="F604">
        <v>1.4285714285714286</v>
      </c>
      <c r="G604">
        <v>50.428571428571431</v>
      </c>
      <c r="H604" s="77">
        <f>analytics260324[[#This Row],[Tiempo de interacción medio]]/$K$1</f>
        <v>5.8366402116402118E-4</v>
      </c>
    </row>
    <row r="605" spans="1:8" x14ac:dyDescent="0.25">
      <c r="A605" t="s">
        <v>556</v>
      </c>
      <c r="B605" t="s">
        <v>518</v>
      </c>
      <c r="C605" t="s">
        <v>162</v>
      </c>
      <c r="D605">
        <v>10</v>
      </c>
      <c r="E605">
        <v>4</v>
      </c>
      <c r="F605">
        <v>2.5</v>
      </c>
      <c r="G605">
        <v>75.75</v>
      </c>
      <c r="H605" s="77">
        <f>analytics260324[[#This Row],[Tiempo de interacción medio]]/$K$1</f>
        <v>8.7673611111111112E-4</v>
      </c>
    </row>
    <row r="606" spans="1:8" x14ac:dyDescent="0.25">
      <c r="A606" t="s">
        <v>115</v>
      </c>
      <c r="B606" t="s">
        <v>72</v>
      </c>
      <c r="C606" t="s">
        <v>162</v>
      </c>
      <c r="D606">
        <v>10</v>
      </c>
      <c r="E606">
        <v>7</v>
      </c>
      <c r="F606">
        <v>1.4285714285714286</v>
      </c>
      <c r="G606">
        <v>6.1428571428571432</v>
      </c>
      <c r="H606" s="77">
        <f>analytics260324[[#This Row],[Tiempo de interacción medio]]/$K$1</f>
        <v>7.1097883597883596E-5</v>
      </c>
    </row>
    <row r="607" spans="1:8" x14ac:dyDescent="0.25">
      <c r="A607" t="s">
        <v>395</v>
      </c>
      <c r="B607" t="s">
        <v>67</v>
      </c>
      <c r="C607" t="s">
        <v>162</v>
      </c>
      <c r="D607">
        <v>10</v>
      </c>
      <c r="E607">
        <v>5</v>
      </c>
      <c r="F607">
        <v>2</v>
      </c>
      <c r="G607">
        <v>40.6</v>
      </c>
      <c r="H607" s="77">
        <f>analytics260324[[#This Row],[Tiempo de interacción medio]]/$K$1</f>
        <v>4.6990740740740744E-4</v>
      </c>
    </row>
    <row r="608" spans="1:8" x14ac:dyDescent="0.25">
      <c r="A608" t="s">
        <v>113</v>
      </c>
      <c r="B608" t="s">
        <v>73</v>
      </c>
      <c r="C608" t="s">
        <v>162</v>
      </c>
      <c r="D608">
        <v>10</v>
      </c>
      <c r="E608">
        <v>7</v>
      </c>
      <c r="F608">
        <v>1.4285714285714286</v>
      </c>
      <c r="G608">
        <v>22.428571428571427</v>
      </c>
      <c r="H608" s="77">
        <f>analytics260324[[#This Row],[Tiempo de interacción medio]]/$K$1</f>
        <v>2.5958994708994706E-4</v>
      </c>
    </row>
    <row r="609" spans="1:8" x14ac:dyDescent="0.25">
      <c r="A609" t="s">
        <v>352</v>
      </c>
      <c r="B609" t="s">
        <v>66</v>
      </c>
      <c r="C609" t="s">
        <v>162</v>
      </c>
      <c r="D609">
        <v>10</v>
      </c>
      <c r="E609">
        <v>6</v>
      </c>
      <c r="F609">
        <v>1.6666666666666667</v>
      </c>
      <c r="G609">
        <v>23.666666666666668</v>
      </c>
      <c r="H609" s="77">
        <f>analytics260324[[#This Row],[Tiempo de interacción medio]]/$K$1</f>
        <v>2.7391975308641974E-4</v>
      </c>
    </row>
    <row r="610" spans="1:8" x14ac:dyDescent="0.25">
      <c r="A610" t="s">
        <v>409</v>
      </c>
      <c r="B610" t="s">
        <v>66</v>
      </c>
      <c r="C610" t="s">
        <v>162</v>
      </c>
      <c r="D610">
        <v>10</v>
      </c>
      <c r="E610">
        <v>8</v>
      </c>
      <c r="F610">
        <v>1.25</v>
      </c>
      <c r="G610">
        <v>27.125</v>
      </c>
      <c r="H610" s="77">
        <f>analytics260324[[#This Row],[Tiempo de interacción medio]]/$K$1</f>
        <v>3.1394675925925926E-4</v>
      </c>
    </row>
    <row r="611" spans="1:8" x14ac:dyDescent="0.25">
      <c r="A611" t="s">
        <v>118</v>
      </c>
      <c r="B611" t="s">
        <v>79</v>
      </c>
      <c r="C611" t="s">
        <v>162</v>
      </c>
      <c r="D611">
        <v>10</v>
      </c>
      <c r="E611">
        <v>5</v>
      </c>
      <c r="F611">
        <v>2</v>
      </c>
      <c r="G611">
        <v>29.6</v>
      </c>
      <c r="H611" s="77">
        <f>analytics260324[[#This Row],[Tiempo de interacción medio]]/$K$1</f>
        <v>3.4259259259259263E-4</v>
      </c>
    </row>
    <row r="612" spans="1:8" x14ac:dyDescent="0.25">
      <c r="A612" t="s">
        <v>120</v>
      </c>
      <c r="B612" t="s">
        <v>69</v>
      </c>
      <c r="C612" t="s">
        <v>162</v>
      </c>
      <c r="D612">
        <v>10</v>
      </c>
      <c r="E612">
        <v>7</v>
      </c>
      <c r="F612">
        <v>1.4285714285714286</v>
      </c>
      <c r="G612">
        <v>37.571428571428569</v>
      </c>
      <c r="H612" s="77">
        <f>analytics260324[[#This Row],[Tiempo de interacción medio]]/$K$1</f>
        <v>4.3485449735449736E-4</v>
      </c>
    </row>
    <row r="613" spans="1:8" x14ac:dyDescent="0.25">
      <c r="A613" t="s">
        <v>417</v>
      </c>
      <c r="B613" t="s">
        <v>66</v>
      </c>
      <c r="C613" t="s">
        <v>162</v>
      </c>
      <c r="D613">
        <v>10</v>
      </c>
      <c r="E613">
        <v>6</v>
      </c>
      <c r="F613">
        <v>1.6666666666666667</v>
      </c>
      <c r="G613">
        <v>15</v>
      </c>
      <c r="H613" s="77">
        <f>analytics260324[[#This Row],[Tiempo de interacción medio]]/$K$1</f>
        <v>1.7361111111111112E-4</v>
      </c>
    </row>
    <row r="614" spans="1:8" x14ac:dyDescent="0.25">
      <c r="A614" t="s">
        <v>425</v>
      </c>
      <c r="B614" t="s">
        <v>66</v>
      </c>
      <c r="C614" t="s">
        <v>162</v>
      </c>
      <c r="D614">
        <v>10</v>
      </c>
      <c r="E614">
        <v>5</v>
      </c>
      <c r="F614">
        <v>2</v>
      </c>
      <c r="G614">
        <v>34.6</v>
      </c>
      <c r="H614" s="77">
        <f>analytics260324[[#This Row],[Tiempo de interacción medio]]/$K$1</f>
        <v>4.0046296296296298E-4</v>
      </c>
    </row>
    <row r="615" spans="1:8" x14ac:dyDescent="0.25">
      <c r="A615" t="s">
        <v>103</v>
      </c>
      <c r="B615" t="s">
        <v>85</v>
      </c>
      <c r="C615" t="s">
        <v>162</v>
      </c>
      <c r="D615">
        <v>10</v>
      </c>
      <c r="E615">
        <v>5</v>
      </c>
      <c r="F615">
        <v>2</v>
      </c>
      <c r="G615">
        <v>42.8</v>
      </c>
      <c r="H615" s="77">
        <f>analytics260324[[#This Row],[Tiempo de interacción medio]]/$K$1</f>
        <v>4.953703703703703E-4</v>
      </c>
    </row>
    <row r="616" spans="1:8" x14ac:dyDescent="0.25">
      <c r="A616" t="s">
        <v>103</v>
      </c>
      <c r="B616" t="s">
        <v>79</v>
      </c>
      <c r="C616" t="s">
        <v>162</v>
      </c>
      <c r="D616">
        <v>10</v>
      </c>
      <c r="E616">
        <v>5</v>
      </c>
      <c r="F616">
        <v>2</v>
      </c>
      <c r="G616">
        <v>64.599999999999994</v>
      </c>
      <c r="H616" s="77">
        <f>analytics260324[[#This Row],[Tiempo de interacción medio]]/$K$1</f>
        <v>7.4768518518518511E-4</v>
      </c>
    </row>
    <row r="617" spans="1:8" x14ac:dyDescent="0.25">
      <c r="A617" t="s">
        <v>103</v>
      </c>
      <c r="B617" t="s">
        <v>76</v>
      </c>
      <c r="C617" t="s">
        <v>162</v>
      </c>
      <c r="D617">
        <v>10</v>
      </c>
      <c r="E617">
        <v>6</v>
      </c>
      <c r="F617">
        <v>1.6666666666666667</v>
      </c>
      <c r="G617">
        <v>68.333333333333329</v>
      </c>
      <c r="H617" s="77">
        <f>analytics260324[[#This Row],[Tiempo de interacción medio]]/$K$1</f>
        <v>7.9089506172839497E-4</v>
      </c>
    </row>
    <row r="618" spans="1:8" x14ac:dyDescent="0.25">
      <c r="A618" t="s">
        <v>121</v>
      </c>
      <c r="B618" t="s">
        <v>70</v>
      </c>
      <c r="C618" t="s">
        <v>162</v>
      </c>
      <c r="D618">
        <v>10</v>
      </c>
      <c r="E618">
        <v>5</v>
      </c>
      <c r="F618">
        <v>2</v>
      </c>
      <c r="G618">
        <v>70.400000000000006</v>
      </c>
      <c r="H618" s="77">
        <f>analytics260324[[#This Row],[Tiempo de interacción medio]]/$K$1</f>
        <v>8.1481481481481487E-4</v>
      </c>
    </row>
    <row r="619" spans="1:8" x14ac:dyDescent="0.25">
      <c r="A619" t="s">
        <v>110</v>
      </c>
      <c r="B619" t="s">
        <v>76</v>
      </c>
      <c r="C619" t="s">
        <v>162</v>
      </c>
      <c r="D619">
        <v>10</v>
      </c>
      <c r="E619">
        <v>6</v>
      </c>
      <c r="F619">
        <v>1.6666666666666667</v>
      </c>
      <c r="G619">
        <v>11</v>
      </c>
      <c r="H619" s="77">
        <f>analytics260324[[#This Row],[Tiempo de interacción medio]]/$K$1</f>
        <v>1.273148148148148E-4</v>
      </c>
    </row>
    <row r="620" spans="1:8" x14ac:dyDescent="0.25">
      <c r="A620" t="s">
        <v>477</v>
      </c>
      <c r="B620" t="s">
        <v>66</v>
      </c>
      <c r="C620" t="s">
        <v>162</v>
      </c>
      <c r="D620">
        <v>10</v>
      </c>
      <c r="E620">
        <v>8</v>
      </c>
      <c r="F620">
        <v>1.25</v>
      </c>
      <c r="G620">
        <v>18.5</v>
      </c>
      <c r="H620" s="77">
        <f>analytics260324[[#This Row],[Tiempo de interacción medio]]/$K$1</f>
        <v>2.1412037037037038E-4</v>
      </c>
    </row>
    <row r="621" spans="1:8" x14ac:dyDescent="0.25">
      <c r="A621" t="s">
        <v>478</v>
      </c>
      <c r="B621" t="s">
        <v>66</v>
      </c>
      <c r="C621" t="s">
        <v>162</v>
      </c>
      <c r="D621">
        <v>10</v>
      </c>
      <c r="E621">
        <v>7</v>
      </c>
      <c r="F621">
        <v>1.4285714285714286</v>
      </c>
      <c r="G621">
        <v>13.571428571428571</v>
      </c>
      <c r="H621" s="77">
        <f>analytics260324[[#This Row],[Tiempo de interacción medio]]/$K$1</f>
        <v>1.5707671957671958E-4</v>
      </c>
    </row>
    <row r="622" spans="1:8" x14ac:dyDescent="0.25">
      <c r="A622" t="s">
        <v>107</v>
      </c>
      <c r="B622" t="s">
        <v>388</v>
      </c>
      <c r="C622" t="s">
        <v>162</v>
      </c>
      <c r="D622">
        <v>10</v>
      </c>
      <c r="E622">
        <v>4</v>
      </c>
      <c r="F622">
        <v>2.5</v>
      </c>
      <c r="G622">
        <v>26.75</v>
      </c>
      <c r="H622" s="77">
        <f>analytics260324[[#This Row],[Tiempo de interacción medio]]/$K$1</f>
        <v>3.0960648148148151E-4</v>
      </c>
    </row>
    <row r="623" spans="1:8" x14ac:dyDescent="0.25">
      <c r="A623" t="s">
        <v>384</v>
      </c>
      <c r="B623" t="s">
        <v>66</v>
      </c>
      <c r="C623" t="s">
        <v>162</v>
      </c>
      <c r="D623">
        <v>10</v>
      </c>
      <c r="E623">
        <v>5</v>
      </c>
      <c r="F623">
        <v>2</v>
      </c>
      <c r="G623">
        <v>143.80000000000001</v>
      </c>
      <c r="H623" s="77">
        <f>analytics260324[[#This Row],[Tiempo de interacción medio]]/$K$1</f>
        <v>1.664351851851852E-3</v>
      </c>
    </row>
    <row r="624" spans="1:8" x14ac:dyDescent="0.25">
      <c r="A624" t="s">
        <v>98</v>
      </c>
      <c r="B624" t="s">
        <v>515</v>
      </c>
      <c r="C624" t="s">
        <v>156</v>
      </c>
      <c r="D624">
        <v>10</v>
      </c>
      <c r="E624">
        <v>5</v>
      </c>
      <c r="F624">
        <v>2</v>
      </c>
      <c r="G624">
        <v>58.4</v>
      </c>
      <c r="H624" s="77">
        <f>analytics260324[[#This Row],[Tiempo de interacción medio]]/$K$1</f>
        <v>6.7592592592592596E-4</v>
      </c>
    </row>
    <row r="625" spans="1:8" x14ac:dyDescent="0.25">
      <c r="A625" t="s">
        <v>98</v>
      </c>
      <c r="B625" t="s">
        <v>567</v>
      </c>
      <c r="C625" t="s">
        <v>156</v>
      </c>
      <c r="D625">
        <v>10</v>
      </c>
      <c r="E625">
        <v>3</v>
      </c>
      <c r="F625">
        <v>3.3333333333333335</v>
      </c>
      <c r="G625">
        <v>132</v>
      </c>
      <c r="H625" s="77">
        <f>analytics260324[[#This Row],[Tiempo de interacción medio]]/$K$1</f>
        <v>1.5277777777777779E-3</v>
      </c>
    </row>
    <row r="626" spans="1:8" x14ac:dyDescent="0.25">
      <c r="A626" t="s">
        <v>98</v>
      </c>
      <c r="B626" t="s">
        <v>533</v>
      </c>
      <c r="C626" t="s">
        <v>156</v>
      </c>
      <c r="D626">
        <v>10</v>
      </c>
      <c r="E626">
        <v>9</v>
      </c>
      <c r="F626">
        <v>1.1111111111111112</v>
      </c>
      <c r="G626">
        <v>30.222222222222221</v>
      </c>
      <c r="H626" s="77">
        <f>analytics260324[[#This Row],[Tiempo de interacción medio]]/$K$1</f>
        <v>3.4979423868312758E-4</v>
      </c>
    </row>
    <row r="627" spans="1:8" x14ac:dyDescent="0.25">
      <c r="A627" t="s">
        <v>105</v>
      </c>
      <c r="B627" t="s">
        <v>775</v>
      </c>
      <c r="C627" t="s">
        <v>157</v>
      </c>
      <c r="D627">
        <v>10</v>
      </c>
      <c r="E627">
        <v>1</v>
      </c>
      <c r="F627">
        <v>10</v>
      </c>
      <c r="G627">
        <v>284</v>
      </c>
      <c r="H627" s="77">
        <f>analytics260324[[#This Row],[Tiempo de interacción medio]]/$K$1</f>
        <v>3.2870370370370371E-3</v>
      </c>
    </row>
    <row r="628" spans="1:8" x14ac:dyDescent="0.25">
      <c r="A628" t="s">
        <v>101</v>
      </c>
      <c r="B628" t="s">
        <v>74</v>
      </c>
      <c r="C628" t="s">
        <v>158</v>
      </c>
      <c r="D628">
        <v>10</v>
      </c>
      <c r="E628">
        <v>6</v>
      </c>
      <c r="F628">
        <v>1.6666666666666667</v>
      </c>
      <c r="G628">
        <v>15.666666666666666</v>
      </c>
      <c r="H628" s="77">
        <f>analytics260324[[#This Row],[Tiempo de interacción medio]]/$K$1</f>
        <v>1.8132716049382717E-4</v>
      </c>
    </row>
    <row r="629" spans="1:8" x14ac:dyDescent="0.25">
      <c r="A629" t="s">
        <v>101</v>
      </c>
      <c r="B629" t="s">
        <v>75</v>
      </c>
      <c r="C629" t="s">
        <v>158</v>
      </c>
      <c r="D629">
        <v>10</v>
      </c>
      <c r="E629">
        <v>7</v>
      </c>
      <c r="F629">
        <v>1.4285714285714286</v>
      </c>
      <c r="G629">
        <v>19.714285714285715</v>
      </c>
      <c r="H629" s="77">
        <f>analytics260324[[#This Row],[Tiempo de interacción medio]]/$K$1</f>
        <v>2.2817460317460319E-4</v>
      </c>
    </row>
    <row r="630" spans="1:8" x14ac:dyDescent="0.25">
      <c r="A630" t="s">
        <v>101</v>
      </c>
      <c r="B630" t="s">
        <v>76</v>
      </c>
      <c r="C630" t="s">
        <v>158</v>
      </c>
      <c r="D630">
        <v>10</v>
      </c>
      <c r="E630">
        <v>5</v>
      </c>
      <c r="F630">
        <v>2</v>
      </c>
      <c r="G630">
        <v>10.6</v>
      </c>
      <c r="H630" s="77">
        <f>analytics260324[[#This Row],[Tiempo de interacción medio]]/$K$1</f>
        <v>1.2268518518518517E-4</v>
      </c>
    </row>
    <row r="631" spans="1:8" x14ac:dyDescent="0.25">
      <c r="A631" t="s">
        <v>101</v>
      </c>
      <c r="B631" t="s">
        <v>487</v>
      </c>
      <c r="C631" t="s">
        <v>158</v>
      </c>
      <c r="D631">
        <v>10</v>
      </c>
      <c r="E631">
        <v>6</v>
      </c>
      <c r="F631">
        <v>1.6666666666666667</v>
      </c>
      <c r="G631">
        <v>14.333333333333334</v>
      </c>
      <c r="H631" s="77">
        <f>analytics260324[[#This Row],[Tiempo de interacción medio]]/$K$1</f>
        <v>1.6589506172839507E-4</v>
      </c>
    </row>
    <row r="632" spans="1:8" x14ac:dyDescent="0.25">
      <c r="A632" t="s">
        <v>108</v>
      </c>
      <c r="B632" t="s">
        <v>74</v>
      </c>
      <c r="C632" t="s">
        <v>159</v>
      </c>
      <c r="D632">
        <v>10</v>
      </c>
      <c r="E632">
        <v>5</v>
      </c>
      <c r="F632">
        <v>2</v>
      </c>
      <c r="G632">
        <v>23.6</v>
      </c>
      <c r="H632" s="77">
        <f>analytics260324[[#This Row],[Tiempo de interacción medio]]/$K$1</f>
        <v>2.7314814814814818E-4</v>
      </c>
    </row>
    <row r="633" spans="1:8" x14ac:dyDescent="0.25">
      <c r="A633" t="s">
        <v>108</v>
      </c>
      <c r="B633" t="s">
        <v>79</v>
      </c>
      <c r="C633" t="s">
        <v>159</v>
      </c>
      <c r="D633">
        <v>10</v>
      </c>
      <c r="E633">
        <v>3</v>
      </c>
      <c r="F633">
        <v>3.3333333333333335</v>
      </c>
      <c r="G633">
        <v>64.333333333333329</v>
      </c>
      <c r="H633" s="77">
        <f>analytics260324[[#This Row],[Tiempo de interacción medio]]/$K$1</f>
        <v>7.4459876543209874E-4</v>
      </c>
    </row>
    <row r="634" spans="1:8" x14ac:dyDescent="0.25">
      <c r="A634" t="s">
        <v>104</v>
      </c>
      <c r="B634" t="s">
        <v>76</v>
      </c>
      <c r="C634" t="s">
        <v>180</v>
      </c>
      <c r="D634">
        <v>9</v>
      </c>
      <c r="E634">
        <v>4</v>
      </c>
      <c r="F634">
        <v>2.25</v>
      </c>
      <c r="G634">
        <v>11.75</v>
      </c>
      <c r="H634" s="77">
        <f>analytics260324[[#This Row],[Tiempo de interacción medio]]/$K$1</f>
        <v>1.3599537037037036E-4</v>
      </c>
    </row>
    <row r="635" spans="1:8" x14ac:dyDescent="0.25">
      <c r="A635" t="s">
        <v>104</v>
      </c>
      <c r="B635" t="s">
        <v>530</v>
      </c>
      <c r="C635" t="s">
        <v>180</v>
      </c>
      <c r="D635">
        <v>9</v>
      </c>
      <c r="E635">
        <v>1</v>
      </c>
      <c r="F635">
        <v>9</v>
      </c>
      <c r="G635">
        <v>66</v>
      </c>
      <c r="H635" s="77">
        <f>analytics260324[[#This Row],[Tiempo de interacción medio]]/$K$1</f>
        <v>7.6388888888888893E-4</v>
      </c>
    </row>
    <row r="636" spans="1:8" x14ac:dyDescent="0.25">
      <c r="A636" t="s">
        <v>122</v>
      </c>
      <c r="B636" t="s">
        <v>776</v>
      </c>
      <c r="C636" t="s">
        <v>180</v>
      </c>
      <c r="D636">
        <v>9</v>
      </c>
      <c r="E636">
        <v>1</v>
      </c>
      <c r="F636">
        <v>9</v>
      </c>
      <c r="G636">
        <v>152</v>
      </c>
      <c r="H636" s="77">
        <f>analytics260324[[#This Row],[Tiempo de interacción medio]]/$K$1</f>
        <v>1.7592592592592592E-3</v>
      </c>
    </row>
    <row r="637" spans="1:8" x14ac:dyDescent="0.25">
      <c r="A637" t="s">
        <v>122</v>
      </c>
      <c r="B637" t="s">
        <v>92</v>
      </c>
      <c r="C637" t="s">
        <v>180</v>
      </c>
      <c r="D637">
        <v>9</v>
      </c>
      <c r="E637">
        <v>2</v>
      </c>
      <c r="F637">
        <v>4.5</v>
      </c>
      <c r="G637">
        <v>54.5</v>
      </c>
      <c r="H637" s="77">
        <f>analytics260324[[#This Row],[Tiempo de interacción medio]]/$K$1</f>
        <v>6.3078703703703702E-4</v>
      </c>
    </row>
    <row r="638" spans="1:8" x14ac:dyDescent="0.25">
      <c r="A638" t="s">
        <v>109</v>
      </c>
      <c r="B638" t="s">
        <v>90</v>
      </c>
      <c r="C638" t="s">
        <v>180</v>
      </c>
      <c r="D638">
        <v>9</v>
      </c>
      <c r="E638">
        <v>1</v>
      </c>
      <c r="F638">
        <v>9</v>
      </c>
      <c r="G638">
        <v>26</v>
      </c>
      <c r="H638" s="77">
        <f>analytics260324[[#This Row],[Tiempo de interacción medio]]/$K$1</f>
        <v>3.0092592592592595E-4</v>
      </c>
    </row>
    <row r="639" spans="1:8" x14ac:dyDescent="0.25">
      <c r="A639" t="s">
        <v>109</v>
      </c>
      <c r="B639" t="s">
        <v>573</v>
      </c>
      <c r="C639" t="s">
        <v>180</v>
      </c>
      <c r="D639">
        <v>9</v>
      </c>
      <c r="E639">
        <v>1</v>
      </c>
      <c r="F639">
        <v>9</v>
      </c>
      <c r="G639">
        <v>26</v>
      </c>
      <c r="H639" s="77">
        <f>analytics260324[[#This Row],[Tiempo de interacción medio]]/$K$1</f>
        <v>3.0092592592592595E-4</v>
      </c>
    </row>
    <row r="640" spans="1:8" x14ac:dyDescent="0.25">
      <c r="A640" t="s">
        <v>109</v>
      </c>
      <c r="B640" t="s">
        <v>581</v>
      </c>
      <c r="C640" t="s">
        <v>180</v>
      </c>
      <c r="D640">
        <v>9</v>
      </c>
      <c r="E640">
        <v>1</v>
      </c>
      <c r="F640">
        <v>9</v>
      </c>
      <c r="G640">
        <v>38</v>
      </c>
      <c r="H640" s="77">
        <f>analytics260324[[#This Row],[Tiempo de interacción medio]]/$K$1</f>
        <v>4.3981481481481481E-4</v>
      </c>
    </row>
    <row r="641" spans="1:8" x14ac:dyDescent="0.25">
      <c r="A641" t="s">
        <v>97</v>
      </c>
      <c r="B641" t="s">
        <v>87</v>
      </c>
      <c r="C641" t="s">
        <v>179</v>
      </c>
      <c r="D641">
        <v>9</v>
      </c>
      <c r="E641">
        <v>5</v>
      </c>
      <c r="F641">
        <v>1.8</v>
      </c>
      <c r="G641">
        <v>151</v>
      </c>
      <c r="H641" s="77">
        <f>analytics260324[[#This Row],[Tiempo de interacción medio]]/$K$1</f>
        <v>1.7476851851851852E-3</v>
      </c>
    </row>
    <row r="642" spans="1:8" x14ac:dyDescent="0.25">
      <c r="A642" t="s">
        <v>102</v>
      </c>
      <c r="B642" t="s">
        <v>80</v>
      </c>
      <c r="C642" t="s">
        <v>165</v>
      </c>
      <c r="D642">
        <v>9</v>
      </c>
      <c r="E642">
        <v>7</v>
      </c>
      <c r="F642">
        <v>1.2857142857142858</v>
      </c>
      <c r="G642">
        <v>2.4285714285714284</v>
      </c>
      <c r="H642" s="77">
        <f>analytics260324[[#This Row],[Tiempo de interacción medio]]/$K$1</f>
        <v>2.8108465608465607E-5</v>
      </c>
    </row>
    <row r="643" spans="1:8" x14ac:dyDescent="0.25">
      <c r="A643" t="s">
        <v>102</v>
      </c>
      <c r="B643" t="s">
        <v>87</v>
      </c>
      <c r="C643" t="s">
        <v>165</v>
      </c>
      <c r="D643">
        <v>9</v>
      </c>
      <c r="E643">
        <v>3</v>
      </c>
      <c r="F643">
        <v>3</v>
      </c>
      <c r="G643">
        <v>7.666666666666667</v>
      </c>
      <c r="H643" s="77">
        <f>analytics260324[[#This Row],[Tiempo de interacción medio]]/$K$1</f>
        <v>8.8734567901234578E-5</v>
      </c>
    </row>
    <row r="644" spans="1:8" x14ac:dyDescent="0.25">
      <c r="A644" t="s">
        <v>106</v>
      </c>
      <c r="B644" t="s">
        <v>92</v>
      </c>
      <c r="C644" t="s">
        <v>165</v>
      </c>
      <c r="D644">
        <v>9</v>
      </c>
      <c r="E644">
        <v>5</v>
      </c>
      <c r="F644">
        <v>1.8</v>
      </c>
      <c r="G644">
        <v>139</v>
      </c>
      <c r="H644" s="77">
        <f>analytics260324[[#This Row],[Tiempo de interacción medio]]/$K$1</f>
        <v>1.6087962962962963E-3</v>
      </c>
    </row>
    <row r="645" spans="1:8" x14ac:dyDescent="0.25">
      <c r="A645" t="s">
        <v>106</v>
      </c>
      <c r="B645" t="s">
        <v>88</v>
      </c>
      <c r="C645" t="s">
        <v>165</v>
      </c>
      <c r="D645">
        <v>9</v>
      </c>
      <c r="E645">
        <v>5</v>
      </c>
      <c r="F645">
        <v>1.8</v>
      </c>
      <c r="G645">
        <v>139.19999999999999</v>
      </c>
      <c r="H645" s="77">
        <f>analytics260324[[#This Row],[Tiempo de interacción medio]]/$K$1</f>
        <v>1.6111111111111109E-3</v>
      </c>
    </row>
    <row r="646" spans="1:8" x14ac:dyDescent="0.25">
      <c r="A646" t="s">
        <v>106</v>
      </c>
      <c r="B646" t="s">
        <v>368</v>
      </c>
      <c r="C646" t="s">
        <v>165</v>
      </c>
      <c r="D646">
        <v>9</v>
      </c>
      <c r="E646">
        <v>7</v>
      </c>
      <c r="F646">
        <v>1.2857142857142858</v>
      </c>
      <c r="G646">
        <v>101.85714285714286</v>
      </c>
      <c r="H646" s="77">
        <f>analytics260324[[#This Row],[Tiempo de interacción medio]]/$K$1</f>
        <v>1.1789021164021164E-3</v>
      </c>
    </row>
    <row r="647" spans="1:8" x14ac:dyDescent="0.25">
      <c r="A647" t="s">
        <v>277</v>
      </c>
      <c r="B647" t="s">
        <v>72</v>
      </c>
      <c r="C647" t="s">
        <v>165</v>
      </c>
      <c r="D647">
        <v>9</v>
      </c>
      <c r="E647">
        <v>3</v>
      </c>
      <c r="F647">
        <v>3</v>
      </c>
      <c r="G647">
        <v>91.333333333333329</v>
      </c>
      <c r="H647" s="77">
        <f>analytics260324[[#This Row],[Tiempo de interacción medio]]/$K$1</f>
        <v>1.0570987654320988E-3</v>
      </c>
    </row>
    <row r="648" spans="1:8" x14ac:dyDescent="0.25">
      <c r="A648" t="s">
        <v>556</v>
      </c>
      <c r="B648" t="s">
        <v>585</v>
      </c>
      <c r="C648" t="s">
        <v>162</v>
      </c>
      <c r="D648">
        <v>9</v>
      </c>
      <c r="E648">
        <v>2</v>
      </c>
      <c r="F648">
        <v>4.5</v>
      </c>
      <c r="G648">
        <v>77</v>
      </c>
      <c r="H648" s="77">
        <f>analytics260324[[#This Row],[Tiempo de interacción medio]]/$K$1</f>
        <v>8.9120370370370373E-4</v>
      </c>
    </row>
    <row r="649" spans="1:8" x14ac:dyDescent="0.25">
      <c r="A649" t="s">
        <v>556</v>
      </c>
      <c r="B649" t="s">
        <v>582</v>
      </c>
      <c r="C649" t="s">
        <v>162</v>
      </c>
      <c r="D649">
        <v>9</v>
      </c>
      <c r="E649">
        <v>1</v>
      </c>
      <c r="F649">
        <v>9</v>
      </c>
      <c r="G649">
        <v>2183</v>
      </c>
      <c r="H649" s="77">
        <f>analytics260324[[#This Row],[Tiempo de interacción medio]]/$K$1</f>
        <v>2.5266203703703704E-2</v>
      </c>
    </row>
    <row r="650" spans="1:8" x14ac:dyDescent="0.25">
      <c r="A650" t="s">
        <v>556</v>
      </c>
      <c r="B650" t="s">
        <v>536</v>
      </c>
      <c r="C650" t="s">
        <v>162</v>
      </c>
      <c r="D650">
        <v>9</v>
      </c>
      <c r="E650">
        <v>5</v>
      </c>
      <c r="F650">
        <v>1.8</v>
      </c>
      <c r="G650">
        <v>80.8</v>
      </c>
      <c r="H650" s="77">
        <f>analytics260324[[#This Row],[Tiempo de interacción medio]]/$K$1</f>
        <v>9.3518518518518516E-4</v>
      </c>
    </row>
    <row r="651" spans="1:8" x14ac:dyDescent="0.25">
      <c r="A651" t="s">
        <v>115</v>
      </c>
      <c r="B651" t="s">
        <v>74</v>
      </c>
      <c r="C651" t="s">
        <v>162</v>
      </c>
      <c r="D651">
        <v>9</v>
      </c>
      <c r="E651">
        <v>7</v>
      </c>
      <c r="F651">
        <v>1.2857142857142858</v>
      </c>
      <c r="G651">
        <v>16</v>
      </c>
      <c r="H651" s="77">
        <f>analytics260324[[#This Row],[Tiempo de interacción medio]]/$K$1</f>
        <v>1.8518518518518518E-4</v>
      </c>
    </row>
    <row r="652" spans="1:8" x14ac:dyDescent="0.25">
      <c r="A652" t="s">
        <v>113</v>
      </c>
      <c r="B652" t="s">
        <v>563</v>
      </c>
      <c r="C652" t="s">
        <v>162</v>
      </c>
      <c r="D652">
        <v>9</v>
      </c>
      <c r="E652">
        <v>4</v>
      </c>
      <c r="F652">
        <v>2.25</v>
      </c>
      <c r="G652">
        <v>130.5</v>
      </c>
      <c r="H652" s="77">
        <f>analytics260324[[#This Row],[Tiempo de interacción medio]]/$K$1</f>
        <v>1.5104166666666666E-3</v>
      </c>
    </row>
    <row r="653" spans="1:8" x14ac:dyDescent="0.25">
      <c r="A653" t="s">
        <v>398</v>
      </c>
      <c r="B653" t="s">
        <v>66</v>
      </c>
      <c r="C653" t="s">
        <v>162</v>
      </c>
      <c r="D653">
        <v>9</v>
      </c>
      <c r="E653">
        <v>5</v>
      </c>
      <c r="F653">
        <v>1.8</v>
      </c>
      <c r="G653">
        <v>35.799999999999997</v>
      </c>
      <c r="H653" s="77">
        <f>analytics260324[[#This Row],[Tiempo de interacción medio]]/$K$1</f>
        <v>4.1435185185185184E-4</v>
      </c>
    </row>
    <row r="654" spans="1:8" x14ac:dyDescent="0.25">
      <c r="A654" t="s">
        <v>127</v>
      </c>
      <c r="B654" t="s">
        <v>80</v>
      </c>
      <c r="C654" t="s">
        <v>162</v>
      </c>
      <c r="D654">
        <v>9</v>
      </c>
      <c r="E654">
        <v>5</v>
      </c>
      <c r="F654">
        <v>1.8</v>
      </c>
      <c r="G654">
        <v>225.4</v>
      </c>
      <c r="H654" s="77">
        <f>analytics260324[[#This Row],[Tiempo de interacción medio]]/$K$1</f>
        <v>2.6087962962962966E-3</v>
      </c>
    </row>
    <row r="655" spans="1:8" x14ac:dyDescent="0.25">
      <c r="A655" t="s">
        <v>357</v>
      </c>
      <c r="B655" t="s">
        <v>67</v>
      </c>
      <c r="C655" t="s">
        <v>162</v>
      </c>
      <c r="D655">
        <v>9</v>
      </c>
      <c r="E655">
        <v>7</v>
      </c>
      <c r="F655">
        <v>1.2857142857142858</v>
      </c>
      <c r="G655">
        <v>38.857142857142854</v>
      </c>
      <c r="H655" s="77">
        <f>analytics260324[[#This Row],[Tiempo de interacción medio]]/$K$1</f>
        <v>4.4973544973544972E-4</v>
      </c>
    </row>
    <row r="656" spans="1:8" x14ac:dyDescent="0.25">
      <c r="A656" t="s">
        <v>333</v>
      </c>
      <c r="B656" t="s">
        <v>66</v>
      </c>
      <c r="C656" t="s">
        <v>162</v>
      </c>
      <c r="D656">
        <v>9</v>
      </c>
      <c r="E656">
        <v>5</v>
      </c>
      <c r="F656">
        <v>1.8</v>
      </c>
      <c r="G656">
        <v>104.8</v>
      </c>
      <c r="H656" s="77">
        <f>analytics260324[[#This Row],[Tiempo de interacción medio]]/$K$1</f>
        <v>1.212962962962963E-3</v>
      </c>
    </row>
    <row r="657" spans="1:8" x14ac:dyDescent="0.25">
      <c r="A657" t="s">
        <v>360</v>
      </c>
      <c r="B657" t="s">
        <v>66</v>
      </c>
      <c r="C657" t="s">
        <v>162</v>
      </c>
      <c r="D657">
        <v>9</v>
      </c>
      <c r="E657">
        <v>4</v>
      </c>
      <c r="F657">
        <v>2.25</v>
      </c>
      <c r="G657">
        <v>85</v>
      </c>
      <c r="H657" s="77">
        <f>analytics260324[[#This Row],[Tiempo de interacción medio]]/$K$1</f>
        <v>9.837962962962962E-4</v>
      </c>
    </row>
    <row r="658" spans="1:8" x14ac:dyDescent="0.25">
      <c r="A658" t="s">
        <v>111</v>
      </c>
      <c r="B658" t="s">
        <v>72</v>
      </c>
      <c r="C658" t="s">
        <v>162</v>
      </c>
      <c r="D658">
        <v>9</v>
      </c>
      <c r="E658">
        <v>4</v>
      </c>
      <c r="F658">
        <v>2.25</v>
      </c>
      <c r="G658">
        <v>47.5</v>
      </c>
      <c r="H658" s="77">
        <f>analytics260324[[#This Row],[Tiempo de interacción medio]]/$K$1</f>
        <v>5.4976851851851855E-4</v>
      </c>
    </row>
    <row r="659" spans="1:8" x14ac:dyDescent="0.25">
      <c r="A659" t="s">
        <v>111</v>
      </c>
      <c r="B659" t="s">
        <v>77</v>
      </c>
      <c r="C659" t="s">
        <v>162</v>
      </c>
      <c r="D659">
        <v>9</v>
      </c>
      <c r="E659">
        <v>6</v>
      </c>
      <c r="F659">
        <v>1.5</v>
      </c>
      <c r="G659">
        <v>24</v>
      </c>
      <c r="H659" s="77">
        <f>analytics260324[[#This Row],[Tiempo de interacción medio]]/$K$1</f>
        <v>2.7777777777777778E-4</v>
      </c>
    </row>
    <row r="660" spans="1:8" x14ac:dyDescent="0.25">
      <c r="A660" t="s">
        <v>436</v>
      </c>
      <c r="B660" t="s">
        <v>66</v>
      </c>
      <c r="C660" t="s">
        <v>162</v>
      </c>
      <c r="D660">
        <v>9</v>
      </c>
      <c r="E660">
        <v>5</v>
      </c>
      <c r="F660">
        <v>1.8</v>
      </c>
      <c r="G660">
        <v>44.4</v>
      </c>
      <c r="H660" s="77">
        <f>analytics260324[[#This Row],[Tiempo de interacción medio]]/$K$1</f>
        <v>5.1388888888888892E-4</v>
      </c>
    </row>
    <row r="661" spans="1:8" x14ac:dyDescent="0.25">
      <c r="A661" t="s">
        <v>112</v>
      </c>
      <c r="B661" t="s">
        <v>623</v>
      </c>
      <c r="C661" t="s">
        <v>162</v>
      </c>
      <c r="D661">
        <v>9</v>
      </c>
      <c r="E661">
        <v>1</v>
      </c>
      <c r="F661">
        <v>9</v>
      </c>
      <c r="G661">
        <v>622</v>
      </c>
      <c r="H661" s="77">
        <f>analytics260324[[#This Row],[Tiempo de interacción medio]]/$K$1</f>
        <v>7.1990740740740739E-3</v>
      </c>
    </row>
    <row r="662" spans="1:8" x14ac:dyDescent="0.25">
      <c r="A662" t="s">
        <v>119</v>
      </c>
      <c r="B662" t="s">
        <v>70</v>
      </c>
      <c r="C662" t="s">
        <v>162</v>
      </c>
      <c r="D662">
        <v>9</v>
      </c>
      <c r="E662">
        <v>8</v>
      </c>
      <c r="F662">
        <v>1.125</v>
      </c>
      <c r="G662">
        <v>62</v>
      </c>
      <c r="H662" s="77">
        <f>analytics260324[[#This Row],[Tiempo de interacción medio]]/$K$1</f>
        <v>7.1759259259259259E-4</v>
      </c>
    </row>
    <row r="663" spans="1:8" x14ac:dyDescent="0.25">
      <c r="A663" t="s">
        <v>116</v>
      </c>
      <c r="B663" t="s">
        <v>70</v>
      </c>
      <c r="C663" t="s">
        <v>162</v>
      </c>
      <c r="D663">
        <v>9</v>
      </c>
      <c r="E663">
        <v>7</v>
      </c>
      <c r="F663">
        <v>1.2857142857142858</v>
      </c>
      <c r="G663">
        <v>25.857142857142858</v>
      </c>
      <c r="H663" s="77">
        <f>analytics260324[[#This Row],[Tiempo de interacción medio]]/$K$1</f>
        <v>2.992724867724868E-4</v>
      </c>
    </row>
    <row r="664" spans="1:8" x14ac:dyDescent="0.25">
      <c r="A664" t="s">
        <v>103</v>
      </c>
      <c r="B664" t="s">
        <v>491</v>
      </c>
      <c r="C664" t="s">
        <v>162</v>
      </c>
      <c r="D664">
        <v>9</v>
      </c>
      <c r="E664">
        <v>4</v>
      </c>
      <c r="F664">
        <v>2.25</v>
      </c>
      <c r="G664">
        <v>69.5</v>
      </c>
      <c r="H664" s="77">
        <f>analytics260324[[#This Row],[Tiempo de interacción medio]]/$K$1</f>
        <v>8.0439814814814816E-4</v>
      </c>
    </row>
    <row r="665" spans="1:8" x14ac:dyDescent="0.25">
      <c r="A665" t="s">
        <v>103</v>
      </c>
      <c r="B665" t="s">
        <v>78</v>
      </c>
      <c r="C665" t="s">
        <v>162</v>
      </c>
      <c r="D665">
        <v>9</v>
      </c>
      <c r="E665">
        <v>6</v>
      </c>
      <c r="F665">
        <v>1.5</v>
      </c>
      <c r="G665">
        <v>107.16666666666667</v>
      </c>
      <c r="H665" s="77">
        <f>analytics260324[[#This Row],[Tiempo de interacción medio]]/$K$1</f>
        <v>1.2403549382716051E-3</v>
      </c>
    </row>
    <row r="666" spans="1:8" x14ac:dyDescent="0.25">
      <c r="A666" t="s">
        <v>124</v>
      </c>
      <c r="B666" t="s">
        <v>70</v>
      </c>
      <c r="C666" t="s">
        <v>162</v>
      </c>
      <c r="D666">
        <v>9</v>
      </c>
      <c r="E666">
        <v>6</v>
      </c>
      <c r="F666">
        <v>1.5</v>
      </c>
      <c r="G666">
        <v>62.333333333333336</v>
      </c>
      <c r="H666" s="77">
        <f>analytics260324[[#This Row],[Tiempo de interacción medio]]/$K$1</f>
        <v>7.2145061728395062E-4</v>
      </c>
    </row>
    <row r="667" spans="1:8" x14ac:dyDescent="0.25">
      <c r="A667" t="s">
        <v>472</v>
      </c>
      <c r="B667" t="s">
        <v>66</v>
      </c>
      <c r="C667" t="s">
        <v>162</v>
      </c>
      <c r="D667">
        <v>9</v>
      </c>
      <c r="E667">
        <v>5</v>
      </c>
      <c r="F667">
        <v>1.8</v>
      </c>
      <c r="G667">
        <v>42.6</v>
      </c>
      <c r="H667" s="77">
        <f>analytics260324[[#This Row],[Tiempo de interacción medio]]/$K$1</f>
        <v>4.9305555555555561E-4</v>
      </c>
    </row>
    <row r="668" spans="1:8" x14ac:dyDescent="0.25">
      <c r="A668" t="s">
        <v>121</v>
      </c>
      <c r="B668" t="s">
        <v>73</v>
      </c>
      <c r="C668" t="s">
        <v>162</v>
      </c>
      <c r="D668">
        <v>9</v>
      </c>
      <c r="E668">
        <v>4</v>
      </c>
      <c r="F668">
        <v>2.25</v>
      </c>
      <c r="G668">
        <v>246.75</v>
      </c>
      <c r="H668" s="77">
        <f>analytics260324[[#This Row],[Tiempo de interacción medio]]/$K$1</f>
        <v>2.855902777777778E-3</v>
      </c>
    </row>
    <row r="669" spans="1:8" x14ac:dyDescent="0.25">
      <c r="A669" t="s">
        <v>382</v>
      </c>
      <c r="B669" t="s">
        <v>66</v>
      </c>
      <c r="C669" t="s">
        <v>162</v>
      </c>
      <c r="D669">
        <v>9</v>
      </c>
      <c r="E669">
        <v>6</v>
      </c>
      <c r="F669">
        <v>1.5</v>
      </c>
      <c r="G669">
        <v>53</v>
      </c>
      <c r="H669" s="77">
        <f>analytics260324[[#This Row],[Tiempo de interacción medio]]/$K$1</f>
        <v>6.134259259259259E-4</v>
      </c>
    </row>
    <row r="670" spans="1:8" x14ac:dyDescent="0.25">
      <c r="A670" t="s">
        <v>110</v>
      </c>
      <c r="B670" t="s">
        <v>583</v>
      </c>
      <c r="C670" t="s">
        <v>162</v>
      </c>
      <c r="D670">
        <v>9</v>
      </c>
      <c r="E670">
        <v>2</v>
      </c>
      <c r="F670">
        <v>4.5</v>
      </c>
      <c r="G670">
        <v>43.5</v>
      </c>
      <c r="H670" s="77">
        <f>analytics260324[[#This Row],[Tiempo de interacción medio]]/$K$1</f>
        <v>5.0347222222222221E-4</v>
      </c>
    </row>
    <row r="671" spans="1:8" x14ac:dyDescent="0.25">
      <c r="A671" t="s">
        <v>110</v>
      </c>
      <c r="B671" t="s">
        <v>388</v>
      </c>
      <c r="C671" t="s">
        <v>162</v>
      </c>
      <c r="D671">
        <v>9</v>
      </c>
      <c r="E671">
        <v>6</v>
      </c>
      <c r="F671">
        <v>1.5</v>
      </c>
      <c r="G671">
        <v>12</v>
      </c>
      <c r="H671" s="77">
        <f>analytics260324[[#This Row],[Tiempo de interacción medio]]/$K$1</f>
        <v>1.3888888888888889E-4</v>
      </c>
    </row>
    <row r="672" spans="1:8" x14ac:dyDescent="0.25">
      <c r="A672" t="s">
        <v>110</v>
      </c>
      <c r="B672" t="s">
        <v>577</v>
      </c>
      <c r="C672" t="s">
        <v>162</v>
      </c>
      <c r="D672">
        <v>9</v>
      </c>
      <c r="E672">
        <v>2</v>
      </c>
      <c r="F672">
        <v>4.5</v>
      </c>
      <c r="G672">
        <v>99</v>
      </c>
      <c r="H672" s="77">
        <f>analytics260324[[#This Row],[Tiempo de interacción medio]]/$K$1</f>
        <v>1.1458333333333333E-3</v>
      </c>
    </row>
    <row r="673" spans="1:8" x14ac:dyDescent="0.25">
      <c r="A673" t="s">
        <v>345</v>
      </c>
      <c r="B673" t="s">
        <v>66</v>
      </c>
      <c r="C673" t="s">
        <v>162</v>
      </c>
      <c r="D673">
        <v>9</v>
      </c>
      <c r="E673">
        <v>5</v>
      </c>
      <c r="F673">
        <v>1.8</v>
      </c>
      <c r="G673">
        <v>28.4</v>
      </c>
      <c r="H673" s="77">
        <f>analytics260324[[#This Row],[Tiempo de interacción medio]]/$K$1</f>
        <v>3.2870370370370367E-4</v>
      </c>
    </row>
    <row r="674" spans="1:8" x14ac:dyDescent="0.25">
      <c r="A674" t="s">
        <v>125</v>
      </c>
      <c r="B674" t="s">
        <v>70</v>
      </c>
      <c r="C674" t="s">
        <v>162</v>
      </c>
      <c r="D674">
        <v>9</v>
      </c>
      <c r="E674">
        <v>7</v>
      </c>
      <c r="F674">
        <v>1.2857142857142858</v>
      </c>
      <c r="G674">
        <v>21.571428571428573</v>
      </c>
      <c r="H674" s="77">
        <f>analytics260324[[#This Row],[Tiempo de interacción medio]]/$K$1</f>
        <v>2.4966931216931221E-4</v>
      </c>
    </row>
    <row r="675" spans="1:8" x14ac:dyDescent="0.25">
      <c r="A675" t="s">
        <v>107</v>
      </c>
      <c r="B675" t="s">
        <v>317</v>
      </c>
      <c r="C675" t="s">
        <v>162</v>
      </c>
      <c r="D675">
        <v>9</v>
      </c>
      <c r="E675">
        <v>7</v>
      </c>
      <c r="F675">
        <v>1.2857142857142858</v>
      </c>
      <c r="G675">
        <v>9.4285714285714288</v>
      </c>
      <c r="H675" s="77">
        <f>analytics260324[[#This Row],[Tiempo de interacción medio]]/$K$1</f>
        <v>1.0912698412698413E-4</v>
      </c>
    </row>
    <row r="676" spans="1:8" x14ac:dyDescent="0.25">
      <c r="A676" t="s">
        <v>107</v>
      </c>
      <c r="B676" t="s">
        <v>368</v>
      </c>
      <c r="C676" t="s">
        <v>162</v>
      </c>
      <c r="D676">
        <v>9</v>
      </c>
      <c r="E676">
        <v>6</v>
      </c>
      <c r="F676">
        <v>1.5</v>
      </c>
      <c r="G676">
        <v>34.5</v>
      </c>
      <c r="H676" s="77">
        <f>analytics260324[[#This Row],[Tiempo de interacción medio]]/$K$1</f>
        <v>3.9930555555555558E-4</v>
      </c>
    </row>
    <row r="677" spans="1:8" x14ac:dyDescent="0.25">
      <c r="A677" t="s">
        <v>107</v>
      </c>
      <c r="B677" t="s">
        <v>86</v>
      </c>
      <c r="C677" t="s">
        <v>162</v>
      </c>
      <c r="D677">
        <v>9</v>
      </c>
      <c r="E677">
        <v>3</v>
      </c>
      <c r="F677">
        <v>3</v>
      </c>
      <c r="G677">
        <v>44</v>
      </c>
      <c r="H677" s="77">
        <f>analytics260324[[#This Row],[Tiempo de interacción medio]]/$K$1</f>
        <v>5.0925925925925921E-4</v>
      </c>
    </row>
    <row r="678" spans="1:8" x14ac:dyDescent="0.25">
      <c r="A678" t="s">
        <v>480</v>
      </c>
      <c r="B678" t="s">
        <v>66</v>
      </c>
      <c r="C678" t="s">
        <v>162</v>
      </c>
      <c r="D678">
        <v>9</v>
      </c>
      <c r="E678">
        <v>6</v>
      </c>
      <c r="F678">
        <v>1.5</v>
      </c>
      <c r="G678">
        <v>19.833333333333332</v>
      </c>
      <c r="H678" s="77">
        <f>analytics260324[[#This Row],[Tiempo de interacción medio]]/$K$1</f>
        <v>2.2955246913580244E-4</v>
      </c>
    </row>
    <row r="679" spans="1:8" x14ac:dyDescent="0.25">
      <c r="A679" t="s">
        <v>98</v>
      </c>
      <c r="B679" t="s">
        <v>563</v>
      </c>
      <c r="C679" t="s">
        <v>156</v>
      </c>
      <c r="D679">
        <v>9</v>
      </c>
      <c r="E679">
        <v>5</v>
      </c>
      <c r="F679">
        <v>1.8</v>
      </c>
      <c r="G679">
        <v>49.2</v>
      </c>
      <c r="H679" s="77">
        <f>analytics260324[[#This Row],[Tiempo de interacción medio]]/$K$1</f>
        <v>5.6944444444444447E-4</v>
      </c>
    </row>
    <row r="680" spans="1:8" x14ac:dyDescent="0.25">
      <c r="A680" t="s">
        <v>98</v>
      </c>
      <c r="B680" t="s">
        <v>89</v>
      </c>
      <c r="C680" t="s">
        <v>156</v>
      </c>
      <c r="D680">
        <v>9</v>
      </c>
      <c r="E680">
        <v>5</v>
      </c>
      <c r="F680">
        <v>1.8</v>
      </c>
      <c r="G680">
        <v>23</v>
      </c>
      <c r="H680" s="77">
        <f>analytics260324[[#This Row],[Tiempo de interacción medio]]/$K$1</f>
        <v>2.6620370370370372E-4</v>
      </c>
    </row>
    <row r="681" spans="1:8" x14ac:dyDescent="0.25">
      <c r="A681" t="s">
        <v>98</v>
      </c>
      <c r="B681" t="s">
        <v>562</v>
      </c>
      <c r="C681" t="s">
        <v>156</v>
      </c>
      <c r="D681">
        <v>9</v>
      </c>
      <c r="E681">
        <v>5</v>
      </c>
      <c r="F681">
        <v>1.8</v>
      </c>
      <c r="G681">
        <v>54.8</v>
      </c>
      <c r="H681" s="77">
        <f>analytics260324[[#This Row],[Tiempo de interacción medio]]/$K$1</f>
        <v>6.3425925925925922E-4</v>
      </c>
    </row>
    <row r="682" spans="1:8" x14ac:dyDescent="0.25">
      <c r="A682" t="s">
        <v>105</v>
      </c>
      <c r="B682" t="s">
        <v>74</v>
      </c>
      <c r="C682" t="s">
        <v>157</v>
      </c>
      <c r="D682">
        <v>9</v>
      </c>
      <c r="E682">
        <v>6</v>
      </c>
      <c r="F682">
        <v>1.5</v>
      </c>
      <c r="G682">
        <v>45.666666666666664</v>
      </c>
      <c r="H682" s="77">
        <f>analytics260324[[#This Row],[Tiempo de interacción medio]]/$K$1</f>
        <v>5.285493827160494E-4</v>
      </c>
    </row>
    <row r="683" spans="1:8" x14ac:dyDescent="0.25">
      <c r="A683" t="s">
        <v>101</v>
      </c>
      <c r="B683" t="s">
        <v>78</v>
      </c>
      <c r="C683" t="s">
        <v>158</v>
      </c>
      <c r="D683">
        <v>9</v>
      </c>
      <c r="E683">
        <v>4</v>
      </c>
      <c r="F683">
        <v>2.25</v>
      </c>
      <c r="G683">
        <v>21</v>
      </c>
      <c r="H683" s="77">
        <f>analytics260324[[#This Row],[Tiempo de interacción medio]]/$K$1</f>
        <v>2.4305555555555555E-4</v>
      </c>
    </row>
    <row r="684" spans="1:8" x14ac:dyDescent="0.25">
      <c r="A684" t="s">
        <v>101</v>
      </c>
      <c r="B684" t="s">
        <v>88</v>
      </c>
      <c r="C684" t="s">
        <v>158</v>
      </c>
      <c r="D684">
        <v>9</v>
      </c>
      <c r="E684">
        <v>4</v>
      </c>
      <c r="F684">
        <v>2.25</v>
      </c>
      <c r="G684">
        <v>17.75</v>
      </c>
      <c r="H684" s="77">
        <f>analytics260324[[#This Row],[Tiempo de interacción medio]]/$K$1</f>
        <v>2.0543981481481482E-4</v>
      </c>
    </row>
    <row r="685" spans="1:8" x14ac:dyDescent="0.25">
      <c r="A685" t="s">
        <v>108</v>
      </c>
      <c r="B685" t="s">
        <v>492</v>
      </c>
      <c r="C685" t="s">
        <v>159</v>
      </c>
      <c r="D685">
        <v>9</v>
      </c>
      <c r="E685">
        <v>2</v>
      </c>
      <c r="F685">
        <v>4.5</v>
      </c>
      <c r="G685">
        <v>17.5</v>
      </c>
      <c r="H685" s="77">
        <f>analytics260324[[#This Row],[Tiempo de interacción medio]]/$K$1</f>
        <v>2.0254629629629629E-4</v>
      </c>
    </row>
    <row r="686" spans="1:8" x14ac:dyDescent="0.25">
      <c r="A686" t="s">
        <v>108</v>
      </c>
      <c r="B686" t="s">
        <v>86</v>
      </c>
      <c r="C686" t="s">
        <v>159</v>
      </c>
      <c r="D686">
        <v>9</v>
      </c>
      <c r="E686">
        <v>2</v>
      </c>
      <c r="F686">
        <v>4.5</v>
      </c>
      <c r="G686">
        <v>182</v>
      </c>
      <c r="H686" s="77">
        <f>analytics260324[[#This Row],[Tiempo de interacción medio]]/$K$1</f>
        <v>2.1064814814814813E-3</v>
      </c>
    </row>
    <row r="687" spans="1:8" x14ac:dyDescent="0.25">
      <c r="A687" t="s">
        <v>104</v>
      </c>
      <c r="B687" t="s">
        <v>484</v>
      </c>
      <c r="C687" t="s">
        <v>180</v>
      </c>
      <c r="D687">
        <v>8</v>
      </c>
      <c r="E687">
        <v>2</v>
      </c>
      <c r="F687">
        <v>4</v>
      </c>
      <c r="G687">
        <v>29</v>
      </c>
      <c r="H687" s="77">
        <f>analytics260324[[#This Row],[Tiempo de interacción medio]]/$K$1</f>
        <v>3.3564814814814812E-4</v>
      </c>
    </row>
    <row r="688" spans="1:8" x14ac:dyDescent="0.25">
      <c r="A688" t="s">
        <v>122</v>
      </c>
      <c r="B688" t="s">
        <v>90</v>
      </c>
      <c r="C688" t="s">
        <v>180</v>
      </c>
      <c r="D688">
        <v>8</v>
      </c>
      <c r="E688">
        <v>1</v>
      </c>
      <c r="F688">
        <v>8</v>
      </c>
      <c r="G688">
        <v>9</v>
      </c>
      <c r="H688" s="77">
        <f>analytics260324[[#This Row],[Tiempo de interacción medio]]/$K$1</f>
        <v>1.0416666666666667E-4</v>
      </c>
    </row>
    <row r="689" spans="1:8" x14ac:dyDescent="0.25">
      <c r="A689" t="s">
        <v>117</v>
      </c>
      <c r="B689" t="s">
        <v>90</v>
      </c>
      <c r="C689" t="s">
        <v>180</v>
      </c>
      <c r="D689">
        <v>8</v>
      </c>
      <c r="E689">
        <v>1</v>
      </c>
      <c r="F689">
        <v>8</v>
      </c>
      <c r="G689">
        <v>14</v>
      </c>
      <c r="H689" s="77">
        <f>analytics260324[[#This Row],[Tiempo de interacción medio]]/$K$1</f>
        <v>1.6203703703703703E-4</v>
      </c>
    </row>
    <row r="690" spans="1:8" x14ac:dyDescent="0.25">
      <c r="A690" t="s">
        <v>117</v>
      </c>
      <c r="B690" t="s">
        <v>584</v>
      </c>
      <c r="C690" t="s">
        <v>180</v>
      </c>
      <c r="D690">
        <v>8</v>
      </c>
      <c r="E690">
        <v>1</v>
      </c>
      <c r="F690">
        <v>8</v>
      </c>
      <c r="G690">
        <v>25</v>
      </c>
      <c r="H690" s="77">
        <f>analytics260324[[#This Row],[Tiempo de interacción medio]]/$K$1</f>
        <v>2.8935185185185184E-4</v>
      </c>
    </row>
    <row r="691" spans="1:8" x14ac:dyDescent="0.25">
      <c r="A691" t="s">
        <v>109</v>
      </c>
      <c r="B691" t="s">
        <v>584</v>
      </c>
      <c r="C691" t="s">
        <v>180</v>
      </c>
      <c r="D691">
        <v>8</v>
      </c>
      <c r="E691">
        <v>1</v>
      </c>
      <c r="F691">
        <v>8</v>
      </c>
      <c r="G691">
        <v>104</v>
      </c>
      <c r="H691" s="77">
        <f>analytics260324[[#This Row],[Tiempo de interacción medio]]/$K$1</f>
        <v>1.2037037037037038E-3</v>
      </c>
    </row>
    <row r="692" spans="1:8" x14ac:dyDescent="0.25">
      <c r="A692" t="s">
        <v>109</v>
      </c>
      <c r="B692" t="s">
        <v>577</v>
      </c>
      <c r="C692" t="s">
        <v>180</v>
      </c>
      <c r="D692">
        <v>8</v>
      </c>
      <c r="E692">
        <v>3</v>
      </c>
      <c r="F692">
        <v>2.6666666666666665</v>
      </c>
      <c r="G692">
        <v>14.666666666666666</v>
      </c>
      <c r="H692" s="77">
        <f>analytics260324[[#This Row],[Tiempo de interacción medio]]/$K$1</f>
        <v>1.6975308641975308E-4</v>
      </c>
    </row>
    <row r="693" spans="1:8" x14ac:dyDescent="0.25">
      <c r="A693" t="s">
        <v>264</v>
      </c>
      <c r="B693" t="s">
        <v>66</v>
      </c>
      <c r="C693" t="s">
        <v>180</v>
      </c>
      <c r="D693">
        <v>8</v>
      </c>
      <c r="E693">
        <v>4</v>
      </c>
      <c r="F693">
        <v>2</v>
      </c>
      <c r="G693">
        <v>143.75</v>
      </c>
      <c r="H693" s="77">
        <f>analytics260324[[#This Row],[Tiempo de interacción medio]]/$K$1</f>
        <v>1.6637731481481482E-3</v>
      </c>
    </row>
    <row r="694" spans="1:8" x14ac:dyDescent="0.25">
      <c r="A694" t="s">
        <v>296</v>
      </c>
      <c r="B694" t="s">
        <v>66</v>
      </c>
      <c r="C694" t="s">
        <v>180</v>
      </c>
      <c r="D694">
        <v>8</v>
      </c>
      <c r="E694">
        <v>7</v>
      </c>
      <c r="F694">
        <v>1.1428571428571428</v>
      </c>
      <c r="G694">
        <v>54.428571428571431</v>
      </c>
      <c r="H694" s="77">
        <f>analytics260324[[#This Row],[Tiempo de interacción medio]]/$K$1</f>
        <v>6.2996031746031752E-4</v>
      </c>
    </row>
    <row r="695" spans="1:8" x14ac:dyDescent="0.25">
      <c r="A695" t="s">
        <v>575</v>
      </c>
      <c r="B695" t="s">
        <v>66</v>
      </c>
      <c r="C695" t="s">
        <v>179</v>
      </c>
      <c r="D695">
        <v>8</v>
      </c>
      <c r="E695">
        <v>3</v>
      </c>
      <c r="F695">
        <v>2.6666666666666665</v>
      </c>
      <c r="G695">
        <v>125</v>
      </c>
      <c r="H695" s="77">
        <f>analytics260324[[#This Row],[Tiempo de interacción medio]]/$K$1</f>
        <v>1.4467592592592592E-3</v>
      </c>
    </row>
    <row r="696" spans="1:8" x14ac:dyDescent="0.25">
      <c r="A696" t="s">
        <v>97</v>
      </c>
      <c r="B696" t="s">
        <v>489</v>
      </c>
      <c r="C696" t="s">
        <v>179</v>
      </c>
      <c r="D696">
        <v>8</v>
      </c>
      <c r="E696">
        <v>6</v>
      </c>
      <c r="F696">
        <v>1.3333333333333333</v>
      </c>
      <c r="G696">
        <v>7.833333333333333</v>
      </c>
      <c r="H696" s="77">
        <f>analytics260324[[#This Row],[Tiempo de interacción medio]]/$K$1</f>
        <v>9.0663580246913583E-5</v>
      </c>
    </row>
    <row r="697" spans="1:8" x14ac:dyDescent="0.25">
      <c r="A697" t="s">
        <v>97</v>
      </c>
      <c r="B697" t="s">
        <v>517</v>
      </c>
      <c r="C697" t="s">
        <v>179</v>
      </c>
      <c r="D697">
        <v>8</v>
      </c>
      <c r="E697">
        <v>7</v>
      </c>
      <c r="F697">
        <v>1.1428571428571428</v>
      </c>
      <c r="G697">
        <v>1.4285714285714286</v>
      </c>
      <c r="H697" s="77">
        <f>analytics260324[[#This Row],[Tiempo de interacción medio]]/$K$1</f>
        <v>1.6534391534391536E-5</v>
      </c>
    </row>
    <row r="698" spans="1:8" x14ac:dyDescent="0.25">
      <c r="A698" t="s">
        <v>97</v>
      </c>
      <c r="B698" t="s">
        <v>83</v>
      </c>
      <c r="C698" t="s">
        <v>179</v>
      </c>
      <c r="D698">
        <v>8</v>
      </c>
      <c r="E698">
        <v>7</v>
      </c>
      <c r="F698">
        <v>1.1428571428571428</v>
      </c>
      <c r="G698">
        <v>6.5714285714285712</v>
      </c>
      <c r="H698" s="77">
        <f>analytics260324[[#This Row],[Tiempo de interacción medio]]/$K$1</f>
        <v>7.6058201058201049E-5</v>
      </c>
    </row>
    <row r="699" spans="1:8" x14ac:dyDescent="0.25">
      <c r="A699" t="s">
        <v>99</v>
      </c>
      <c r="B699" t="s">
        <v>368</v>
      </c>
      <c r="C699" t="s">
        <v>179</v>
      </c>
      <c r="D699">
        <v>8</v>
      </c>
      <c r="E699">
        <v>5</v>
      </c>
      <c r="F699">
        <v>1.6</v>
      </c>
      <c r="G699">
        <v>39.200000000000003</v>
      </c>
      <c r="H699" s="77">
        <f>analytics260324[[#This Row],[Tiempo de interacción medio]]/$K$1</f>
        <v>4.5370370370370372E-4</v>
      </c>
    </row>
    <row r="700" spans="1:8" x14ac:dyDescent="0.25">
      <c r="A700" t="s">
        <v>99</v>
      </c>
      <c r="B700" t="s">
        <v>86</v>
      </c>
      <c r="C700" t="s">
        <v>179</v>
      </c>
      <c r="D700">
        <v>8</v>
      </c>
      <c r="E700">
        <v>2</v>
      </c>
      <c r="F700">
        <v>4</v>
      </c>
      <c r="G700">
        <v>456.5</v>
      </c>
      <c r="H700" s="77">
        <f>analytics260324[[#This Row],[Tiempo de interacción medio]]/$K$1</f>
        <v>5.2835648148148147E-3</v>
      </c>
    </row>
    <row r="701" spans="1:8" x14ac:dyDescent="0.25">
      <c r="A701" t="s">
        <v>99</v>
      </c>
      <c r="B701" t="s">
        <v>71</v>
      </c>
      <c r="C701" t="s">
        <v>179</v>
      </c>
      <c r="D701">
        <v>8</v>
      </c>
      <c r="E701">
        <v>5</v>
      </c>
      <c r="F701">
        <v>1.6</v>
      </c>
      <c r="G701">
        <v>21.2</v>
      </c>
      <c r="H701" s="77">
        <f>analytics260324[[#This Row],[Tiempo de interacción medio]]/$K$1</f>
        <v>2.4537037037037035E-4</v>
      </c>
    </row>
    <row r="702" spans="1:8" x14ac:dyDescent="0.25">
      <c r="A702" t="s">
        <v>102</v>
      </c>
      <c r="B702" t="s">
        <v>570</v>
      </c>
      <c r="C702" t="s">
        <v>165</v>
      </c>
      <c r="D702">
        <v>8</v>
      </c>
      <c r="E702">
        <v>1</v>
      </c>
      <c r="F702">
        <v>8</v>
      </c>
      <c r="G702">
        <v>30</v>
      </c>
      <c r="H702" s="77">
        <f>analytics260324[[#This Row],[Tiempo de interacción medio]]/$K$1</f>
        <v>3.4722222222222224E-4</v>
      </c>
    </row>
    <row r="703" spans="1:8" x14ac:dyDescent="0.25">
      <c r="A703" t="s">
        <v>102</v>
      </c>
      <c r="B703" t="s">
        <v>388</v>
      </c>
      <c r="C703" t="s">
        <v>165</v>
      </c>
      <c r="D703">
        <v>8</v>
      </c>
      <c r="E703">
        <v>6</v>
      </c>
      <c r="F703">
        <v>1.3333333333333333</v>
      </c>
      <c r="G703">
        <v>3.8333333333333335</v>
      </c>
      <c r="H703" s="77">
        <f>analytics260324[[#This Row],[Tiempo de interacción medio]]/$K$1</f>
        <v>4.4367283950617289E-5</v>
      </c>
    </row>
    <row r="704" spans="1:8" x14ac:dyDescent="0.25">
      <c r="A704" t="s">
        <v>102</v>
      </c>
      <c r="B704" t="s">
        <v>484</v>
      </c>
      <c r="C704" t="s">
        <v>165</v>
      </c>
      <c r="D704">
        <v>8</v>
      </c>
      <c r="E704">
        <v>4</v>
      </c>
      <c r="F704">
        <v>2</v>
      </c>
      <c r="G704">
        <v>3.75</v>
      </c>
      <c r="H704" s="77">
        <f>analytics260324[[#This Row],[Tiempo de interacción medio]]/$K$1</f>
        <v>4.3402777777777779E-5</v>
      </c>
    </row>
    <row r="705" spans="1:8" x14ac:dyDescent="0.25">
      <c r="A705" t="s">
        <v>106</v>
      </c>
      <c r="B705" t="s">
        <v>524</v>
      </c>
      <c r="C705" t="s">
        <v>165</v>
      </c>
      <c r="D705">
        <v>8</v>
      </c>
      <c r="E705">
        <v>1</v>
      </c>
      <c r="F705">
        <v>8</v>
      </c>
      <c r="G705">
        <v>773</v>
      </c>
      <c r="H705" s="77">
        <f>analytics260324[[#This Row],[Tiempo de interacción medio]]/$K$1</f>
        <v>8.9467592592592585E-3</v>
      </c>
    </row>
    <row r="706" spans="1:8" x14ac:dyDescent="0.25">
      <c r="A706" t="s">
        <v>556</v>
      </c>
      <c r="B706" t="s">
        <v>623</v>
      </c>
      <c r="C706" t="s">
        <v>162</v>
      </c>
      <c r="D706">
        <v>8</v>
      </c>
      <c r="E706">
        <v>1</v>
      </c>
      <c r="F706">
        <v>8</v>
      </c>
      <c r="G706">
        <v>134</v>
      </c>
      <c r="H706" s="77">
        <f>analytics260324[[#This Row],[Tiempo de interacción medio]]/$K$1</f>
        <v>1.5509259259259259E-3</v>
      </c>
    </row>
    <row r="707" spans="1:8" x14ac:dyDescent="0.25">
      <c r="A707" t="s">
        <v>556</v>
      </c>
      <c r="B707" t="s">
        <v>586</v>
      </c>
      <c r="C707" t="s">
        <v>162</v>
      </c>
      <c r="D707">
        <v>8</v>
      </c>
      <c r="E707">
        <v>1</v>
      </c>
      <c r="F707">
        <v>8</v>
      </c>
      <c r="G707">
        <v>138</v>
      </c>
      <c r="H707" s="77">
        <f>analytics260324[[#This Row],[Tiempo de interacción medio]]/$K$1</f>
        <v>1.5972222222222223E-3</v>
      </c>
    </row>
    <row r="708" spans="1:8" x14ac:dyDescent="0.25">
      <c r="A708" t="s">
        <v>556</v>
      </c>
      <c r="B708" t="s">
        <v>295</v>
      </c>
      <c r="C708" t="s">
        <v>162</v>
      </c>
      <c r="D708">
        <v>8</v>
      </c>
      <c r="E708">
        <v>4</v>
      </c>
      <c r="F708">
        <v>2</v>
      </c>
      <c r="G708">
        <v>26.5</v>
      </c>
      <c r="H708" s="77">
        <f>analytics260324[[#This Row],[Tiempo de interacción medio]]/$K$1</f>
        <v>3.0671296296296295E-4</v>
      </c>
    </row>
    <row r="709" spans="1:8" x14ac:dyDescent="0.25">
      <c r="A709" t="s">
        <v>556</v>
      </c>
      <c r="B709" t="s">
        <v>490</v>
      </c>
      <c r="C709" t="s">
        <v>162</v>
      </c>
      <c r="D709">
        <v>8</v>
      </c>
      <c r="E709">
        <v>3</v>
      </c>
      <c r="F709">
        <v>2.6666666666666665</v>
      </c>
      <c r="G709">
        <v>45</v>
      </c>
      <c r="H709" s="77">
        <f>analytics260324[[#This Row],[Tiempo de interacción medio]]/$K$1</f>
        <v>5.2083333333333333E-4</v>
      </c>
    </row>
    <row r="710" spans="1:8" x14ac:dyDescent="0.25">
      <c r="A710" t="s">
        <v>556</v>
      </c>
      <c r="B710" t="s">
        <v>577</v>
      </c>
      <c r="C710" t="s">
        <v>162</v>
      </c>
      <c r="D710">
        <v>8</v>
      </c>
      <c r="E710">
        <v>2</v>
      </c>
      <c r="F710">
        <v>4</v>
      </c>
      <c r="G710">
        <v>126</v>
      </c>
      <c r="H710" s="77">
        <f>analytics260324[[#This Row],[Tiempo de interacción medio]]/$K$1</f>
        <v>1.4583333333333334E-3</v>
      </c>
    </row>
    <row r="711" spans="1:8" x14ac:dyDescent="0.25">
      <c r="A711" t="s">
        <v>556</v>
      </c>
      <c r="B711" t="s">
        <v>588</v>
      </c>
      <c r="C711" t="s">
        <v>162</v>
      </c>
      <c r="D711">
        <v>8</v>
      </c>
      <c r="E711">
        <v>2</v>
      </c>
      <c r="F711">
        <v>4</v>
      </c>
      <c r="G711">
        <v>125.5</v>
      </c>
      <c r="H711" s="77">
        <f>analytics260324[[#This Row],[Tiempo de interacción medio]]/$K$1</f>
        <v>1.4525462962962964E-3</v>
      </c>
    </row>
    <row r="712" spans="1:8" x14ac:dyDescent="0.25">
      <c r="A712" t="s">
        <v>115</v>
      </c>
      <c r="B712" t="s">
        <v>84</v>
      </c>
      <c r="C712" t="s">
        <v>162</v>
      </c>
      <c r="D712">
        <v>8</v>
      </c>
      <c r="E712">
        <v>5</v>
      </c>
      <c r="F712">
        <v>1.6</v>
      </c>
      <c r="G712">
        <v>38.6</v>
      </c>
      <c r="H712" s="77">
        <f>analytics260324[[#This Row],[Tiempo de interacción medio]]/$K$1</f>
        <v>4.4675925925925927E-4</v>
      </c>
    </row>
    <row r="713" spans="1:8" x14ac:dyDescent="0.25">
      <c r="A713" t="s">
        <v>115</v>
      </c>
      <c r="B713" t="s">
        <v>80</v>
      </c>
      <c r="C713" t="s">
        <v>162</v>
      </c>
      <c r="D713">
        <v>8</v>
      </c>
      <c r="E713">
        <v>7</v>
      </c>
      <c r="F713">
        <v>1.1428571428571428</v>
      </c>
      <c r="G713">
        <v>17</v>
      </c>
      <c r="H713" s="77">
        <f>analytics260324[[#This Row],[Tiempo de interacción medio]]/$K$1</f>
        <v>1.9675925925925926E-4</v>
      </c>
    </row>
    <row r="714" spans="1:8" x14ac:dyDescent="0.25">
      <c r="A714" t="s">
        <v>115</v>
      </c>
      <c r="B714" t="s">
        <v>87</v>
      </c>
      <c r="C714" t="s">
        <v>162</v>
      </c>
      <c r="D714">
        <v>8</v>
      </c>
      <c r="E714">
        <v>5</v>
      </c>
      <c r="F714">
        <v>1.6</v>
      </c>
      <c r="G714">
        <v>16.8</v>
      </c>
      <c r="H714" s="77">
        <f>analytics260324[[#This Row],[Tiempo de interacción medio]]/$K$1</f>
        <v>1.9444444444444446E-4</v>
      </c>
    </row>
    <row r="715" spans="1:8" x14ac:dyDescent="0.25">
      <c r="A715" t="s">
        <v>113</v>
      </c>
      <c r="B715" t="s">
        <v>368</v>
      </c>
      <c r="C715" t="s">
        <v>162</v>
      </c>
      <c r="D715">
        <v>8</v>
      </c>
      <c r="E715">
        <v>5</v>
      </c>
      <c r="F715">
        <v>1.6</v>
      </c>
      <c r="G715">
        <v>92.2</v>
      </c>
      <c r="H715" s="77">
        <f>analytics260324[[#This Row],[Tiempo de interacción medio]]/$K$1</f>
        <v>1.0671296296296297E-3</v>
      </c>
    </row>
    <row r="716" spans="1:8" x14ac:dyDescent="0.25">
      <c r="A716" t="s">
        <v>113</v>
      </c>
      <c r="B716" t="s">
        <v>487</v>
      </c>
      <c r="C716" t="s">
        <v>162</v>
      </c>
      <c r="D716">
        <v>8</v>
      </c>
      <c r="E716">
        <v>7</v>
      </c>
      <c r="F716">
        <v>1.1428571428571428</v>
      </c>
      <c r="G716">
        <v>28</v>
      </c>
      <c r="H716" s="77">
        <f>analytics260324[[#This Row],[Tiempo de interacción medio]]/$K$1</f>
        <v>3.2407407407407406E-4</v>
      </c>
    </row>
    <row r="717" spans="1:8" x14ac:dyDescent="0.25">
      <c r="A717" t="s">
        <v>401</v>
      </c>
      <c r="B717" t="s">
        <v>66</v>
      </c>
      <c r="C717" t="s">
        <v>162</v>
      </c>
      <c r="D717">
        <v>8</v>
      </c>
      <c r="E717">
        <v>5</v>
      </c>
      <c r="F717">
        <v>1.6</v>
      </c>
      <c r="G717">
        <v>67.400000000000006</v>
      </c>
      <c r="H717" s="77">
        <f>analytics260324[[#This Row],[Tiempo de interacción medio]]/$K$1</f>
        <v>7.8009259259259264E-4</v>
      </c>
    </row>
    <row r="718" spans="1:8" x14ac:dyDescent="0.25">
      <c r="A718" t="s">
        <v>321</v>
      </c>
      <c r="B718" t="s">
        <v>66</v>
      </c>
      <c r="C718" t="s">
        <v>162</v>
      </c>
      <c r="D718">
        <v>8</v>
      </c>
      <c r="E718">
        <v>5</v>
      </c>
      <c r="F718">
        <v>1.6</v>
      </c>
      <c r="G718">
        <v>37.6</v>
      </c>
      <c r="H718" s="77">
        <f>analytics260324[[#This Row],[Tiempo de interacción medio]]/$K$1</f>
        <v>4.3518518518518521E-4</v>
      </c>
    </row>
    <row r="719" spans="1:8" x14ac:dyDescent="0.25">
      <c r="A719" t="s">
        <v>329</v>
      </c>
      <c r="B719" t="s">
        <v>66</v>
      </c>
      <c r="C719" t="s">
        <v>162</v>
      </c>
      <c r="D719">
        <v>8</v>
      </c>
      <c r="E719">
        <v>6</v>
      </c>
      <c r="F719">
        <v>1.3333333333333333</v>
      </c>
      <c r="G719">
        <v>11.833333333333334</v>
      </c>
      <c r="H719" s="77">
        <f>analytics260324[[#This Row],[Tiempo de interacción medio]]/$K$1</f>
        <v>1.3695987654320987E-4</v>
      </c>
    </row>
    <row r="720" spans="1:8" x14ac:dyDescent="0.25">
      <c r="A720" t="s">
        <v>127</v>
      </c>
      <c r="B720" t="s">
        <v>385</v>
      </c>
      <c r="C720" t="s">
        <v>162</v>
      </c>
      <c r="D720">
        <v>8</v>
      </c>
      <c r="E720">
        <v>5</v>
      </c>
      <c r="F720">
        <v>1.6</v>
      </c>
      <c r="G720">
        <v>93.2</v>
      </c>
      <c r="H720" s="77">
        <f>analytics260324[[#This Row],[Tiempo de interacción medio]]/$K$1</f>
        <v>1.0787037037037037E-3</v>
      </c>
    </row>
    <row r="721" spans="1:8" x14ac:dyDescent="0.25">
      <c r="A721" t="s">
        <v>353</v>
      </c>
      <c r="B721" t="s">
        <v>66</v>
      </c>
      <c r="C721" t="s">
        <v>162</v>
      </c>
      <c r="D721">
        <v>8</v>
      </c>
      <c r="E721">
        <v>4</v>
      </c>
      <c r="F721">
        <v>2</v>
      </c>
      <c r="G721">
        <v>61.25</v>
      </c>
      <c r="H721" s="77">
        <f>analytics260324[[#This Row],[Tiempo de interacción medio]]/$K$1</f>
        <v>7.0891203703703708E-4</v>
      </c>
    </row>
    <row r="722" spans="1:8" x14ac:dyDescent="0.25">
      <c r="A722" t="s">
        <v>354</v>
      </c>
      <c r="B722" t="s">
        <v>66</v>
      </c>
      <c r="C722" t="s">
        <v>162</v>
      </c>
      <c r="D722">
        <v>8</v>
      </c>
      <c r="E722">
        <v>4</v>
      </c>
      <c r="F722">
        <v>2</v>
      </c>
      <c r="G722">
        <v>42</v>
      </c>
      <c r="H722" s="77">
        <f>analytics260324[[#This Row],[Tiempo de interacción medio]]/$K$1</f>
        <v>4.861111111111111E-4</v>
      </c>
    </row>
    <row r="723" spans="1:8" x14ac:dyDescent="0.25">
      <c r="A723" t="s">
        <v>589</v>
      </c>
      <c r="B723" t="s">
        <v>66</v>
      </c>
      <c r="C723" t="s">
        <v>162</v>
      </c>
      <c r="D723">
        <v>8</v>
      </c>
      <c r="E723">
        <v>2</v>
      </c>
      <c r="F723">
        <v>4</v>
      </c>
      <c r="G723">
        <v>99</v>
      </c>
      <c r="H723" s="77">
        <f>analytics260324[[#This Row],[Tiempo de interacción medio]]/$K$1</f>
        <v>1.1458333333333333E-3</v>
      </c>
    </row>
    <row r="724" spans="1:8" x14ac:dyDescent="0.25">
      <c r="A724" t="s">
        <v>362</v>
      </c>
      <c r="B724" t="s">
        <v>66</v>
      </c>
      <c r="C724" t="s">
        <v>162</v>
      </c>
      <c r="D724">
        <v>8</v>
      </c>
      <c r="E724">
        <v>7</v>
      </c>
      <c r="F724">
        <v>1.1428571428571428</v>
      </c>
      <c r="G724">
        <v>11</v>
      </c>
      <c r="H724" s="77">
        <f>analytics260324[[#This Row],[Tiempo de interacción medio]]/$K$1</f>
        <v>1.273148148148148E-4</v>
      </c>
    </row>
    <row r="725" spans="1:8" x14ac:dyDescent="0.25">
      <c r="A725" t="s">
        <v>366</v>
      </c>
      <c r="B725" t="s">
        <v>66</v>
      </c>
      <c r="C725" t="s">
        <v>162</v>
      </c>
      <c r="D725">
        <v>8</v>
      </c>
      <c r="E725">
        <v>4</v>
      </c>
      <c r="F725">
        <v>2</v>
      </c>
      <c r="G725">
        <v>32.75</v>
      </c>
      <c r="H725" s="77">
        <f>analytics260324[[#This Row],[Tiempo de interacción medio]]/$K$1</f>
        <v>3.7905092592592591E-4</v>
      </c>
    </row>
    <row r="726" spans="1:8" x14ac:dyDescent="0.25">
      <c r="A726" t="s">
        <v>111</v>
      </c>
      <c r="B726" t="s">
        <v>80</v>
      </c>
      <c r="C726" t="s">
        <v>162</v>
      </c>
      <c r="D726">
        <v>8</v>
      </c>
      <c r="E726">
        <v>4</v>
      </c>
      <c r="F726">
        <v>2</v>
      </c>
      <c r="G726">
        <v>60.25</v>
      </c>
      <c r="H726" s="77">
        <f>analytics260324[[#This Row],[Tiempo de interacción medio]]/$K$1</f>
        <v>6.9733796296296297E-4</v>
      </c>
    </row>
    <row r="727" spans="1:8" x14ac:dyDescent="0.25">
      <c r="A727" t="s">
        <v>111</v>
      </c>
      <c r="B727" t="s">
        <v>489</v>
      </c>
      <c r="C727" t="s">
        <v>162</v>
      </c>
      <c r="D727">
        <v>8</v>
      </c>
      <c r="E727">
        <v>2</v>
      </c>
      <c r="F727">
        <v>4</v>
      </c>
      <c r="G727">
        <v>172</v>
      </c>
      <c r="H727" s="77">
        <f>analytics260324[[#This Row],[Tiempo de interacción medio]]/$K$1</f>
        <v>1.9907407407407408E-3</v>
      </c>
    </row>
    <row r="728" spans="1:8" x14ac:dyDescent="0.25">
      <c r="A728" t="s">
        <v>111</v>
      </c>
      <c r="B728" t="s">
        <v>76</v>
      </c>
      <c r="C728" t="s">
        <v>162</v>
      </c>
      <c r="D728">
        <v>8</v>
      </c>
      <c r="E728">
        <v>4</v>
      </c>
      <c r="F728">
        <v>2</v>
      </c>
      <c r="G728">
        <v>84.75</v>
      </c>
      <c r="H728" s="77">
        <f>analytics260324[[#This Row],[Tiempo de interacción medio]]/$K$1</f>
        <v>9.8090277777777781E-4</v>
      </c>
    </row>
    <row r="729" spans="1:8" x14ac:dyDescent="0.25">
      <c r="A729" t="s">
        <v>434</v>
      </c>
      <c r="B729" t="s">
        <v>66</v>
      </c>
      <c r="C729" t="s">
        <v>162</v>
      </c>
      <c r="D729">
        <v>8</v>
      </c>
      <c r="E729">
        <v>6</v>
      </c>
      <c r="F729">
        <v>1.3333333333333333</v>
      </c>
      <c r="G729">
        <v>31</v>
      </c>
      <c r="H729" s="77">
        <f>analytics260324[[#This Row],[Tiempo de interacción medio]]/$K$1</f>
        <v>3.5879629629629629E-4</v>
      </c>
    </row>
    <row r="730" spans="1:8" x14ac:dyDescent="0.25">
      <c r="A730" t="s">
        <v>337</v>
      </c>
      <c r="B730" t="s">
        <v>66</v>
      </c>
      <c r="C730" t="s">
        <v>162</v>
      </c>
      <c r="D730">
        <v>8</v>
      </c>
      <c r="E730">
        <v>6</v>
      </c>
      <c r="F730">
        <v>1.3333333333333333</v>
      </c>
      <c r="G730">
        <v>9</v>
      </c>
      <c r="H730" s="77">
        <f>analytics260324[[#This Row],[Tiempo de interacción medio]]/$K$1</f>
        <v>1.0416666666666667E-4</v>
      </c>
    </row>
    <row r="731" spans="1:8" x14ac:dyDescent="0.25">
      <c r="A731" t="s">
        <v>446</v>
      </c>
      <c r="B731" t="s">
        <v>66</v>
      </c>
      <c r="C731" t="s">
        <v>162</v>
      </c>
      <c r="D731">
        <v>8</v>
      </c>
      <c r="E731">
        <v>4</v>
      </c>
      <c r="F731">
        <v>2</v>
      </c>
      <c r="G731">
        <v>72.25</v>
      </c>
      <c r="H731" s="77">
        <f>analytics260324[[#This Row],[Tiempo de interacción medio]]/$K$1</f>
        <v>8.3622685185185189E-4</v>
      </c>
    </row>
    <row r="732" spans="1:8" x14ac:dyDescent="0.25">
      <c r="A732" t="s">
        <v>448</v>
      </c>
      <c r="B732" t="s">
        <v>66</v>
      </c>
      <c r="C732" t="s">
        <v>162</v>
      </c>
      <c r="D732">
        <v>8</v>
      </c>
      <c r="E732">
        <v>8</v>
      </c>
      <c r="F732">
        <v>1</v>
      </c>
      <c r="G732">
        <v>28</v>
      </c>
      <c r="H732" s="77">
        <f>analytics260324[[#This Row],[Tiempo de interacción medio]]/$K$1</f>
        <v>3.2407407407407406E-4</v>
      </c>
    </row>
    <row r="733" spans="1:8" x14ac:dyDescent="0.25">
      <c r="A733" t="s">
        <v>450</v>
      </c>
      <c r="B733" t="s">
        <v>66</v>
      </c>
      <c r="C733" t="s">
        <v>162</v>
      </c>
      <c r="D733">
        <v>8</v>
      </c>
      <c r="E733">
        <v>6</v>
      </c>
      <c r="F733">
        <v>1.3333333333333333</v>
      </c>
      <c r="G733">
        <v>24.833333333333332</v>
      </c>
      <c r="H733" s="77">
        <f>analytics260324[[#This Row],[Tiempo de interacción medio]]/$K$1</f>
        <v>2.8742283950617282E-4</v>
      </c>
    </row>
    <row r="734" spans="1:8" x14ac:dyDescent="0.25">
      <c r="A734" t="s">
        <v>138</v>
      </c>
      <c r="B734" t="s">
        <v>73</v>
      </c>
      <c r="C734" t="s">
        <v>162</v>
      </c>
      <c r="D734">
        <v>8</v>
      </c>
      <c r="E734">
        <v>2</v>
      </c>
      <c r="F734">
        <v>4</v>
      </c>
      <c r="G734">
        <v>41</v>
      </c>
      <c r="H734" s="77">
        <f>analytics260324[[#This Row],[Tiempo de interacción medio]]/$K$1</f>
        <v>4.7453703703703704E-4</v>
      </c>
    </row>
    <row r="735" spans="1:8" x14ac:dyDescent="0.25">
      <c r="A735" t="s">
        <v>138</v>
      </c>
      <c r="B735" t="s">
        <v>68</v>
      </c>
      <c r="C735" t="s">
        <v>162</v>
      </c>
      <c r="D735">
        <v>8</v>
      </c>
      <c r="E735">
        <v>7</v>
      </c>
      <c r="F735">
        <v>1.1428571428571428</v>
      </c>
      <c r="G735">
        <v>33.142857142857146</v>
      </c>
      <c r="H735" s="77">
        <f>analytics260324[[#This Row],[Tiempo de interacción medio]]/$K$1</f>
        <v>3.8359788359788362E-4</v>
      </c>
    </row>
    <row r="736" spans="1:8" x14ac:dyDescent="0.25">
      <c r="A736" t="s">
        <v>378</v>
      </c>
      <c r="B736" t="s">
        <v>66</v>
      </c>
      <c r="C736" t="s">
        <v>162</v>
      </c>
      <c r="D736">
        <v>8</v>
      </c>
      <c r="E736">
        <v>5</v>
      </c>
      <c r="F736">
        <v>1.6</v>
      </c>
      <c r="G736">
        <v>12.6</v>
      </c>
      <c r="H736" s="77">
        <f>analytics260324[[#This Row],[Tiempo de interacción medio]]/$K$1</f>
        <v>1.4583333333333332E-4</v>
      </c>
    </row>
    <row r="737" spans="1:8" x14ac:dyDescent="0.25">
      <c r="A737" t="s">
        <v>590</v>
      </c>
      <c r="B737" t="s">
        <v>66</v>
      </c>
      <c r="C737" t="s">
        <v>162</v>
      </c>
      <c r="D737">
        <v>8</v>
      </c>
      <c r="E737">
        <v>6</v>
      </c>
      <c r="F737">
        <v>1.3333333333333333</v>
      </c>
      <c r="G737">
        <v>20.5</v>
      </c>
      <c r="H737" s="77">
        <f>analytics260324[[#This Row],[Tiempo de interacción medio]]/$K$1</f>
        <v>2.3726851851851852E-4</v>
      </c>
    </row>
    <row r="738" spans="1:8" x14ac:dyDescent="0.25">
      <c r="A738" t="s">
        <v>340</v>
      </c>
      <c r="B738" t="s">
        <v>66</v>
      </c>
      <c r="C738" t="s">
        <v>162</v>
      </c>
      <c r="D738">
        <v>8</v>
      </c>
      <c r="E738">
        <v>4</v>
      </c>
      <c r="F738">
        <v>2</v>
      </c>
      <c r="G738">
        <v>78.5</v>
      </c>
      <c r="H738" s="77">
        <f>analytics260324[[#This Row],[Tiempo de interacción medio]]/$K$1</f>
        <v>9.0856481481481485E-4</v>
      </c>
    </row>
    <row r="739" spans="1:8" x14ac:dyDescent="0.25">
      <c r="A739" t="s">
        <v>124</v>
      </c>
      <c r="B739" t="s">
        <v>69</v>
      </c>
      <c r="C739" t="s">
        <v>162</v>
      </c>
      <c r="D739">
        <v>8</v>
      </c>
      <c r="E739">
        <v>5</v>
      </c>
      <c r="F739">
        <v>1.6</v>
      </c>
      <c r="G739">
        <v>134.4</v>
      </c>
      <c r="H739" s="77">
        <f>analytics260324[[#This Row],[Tiempo de interacción medio]]/$K$1</f>
        <v>1.5555555555555557E-3</v>
      </c>
    </row>
    <row r="740" spans="1:8" x14ac:dyDescent="0.25">
      <c r="A740" t="s">
        <v>121</v>
      </c>
      <c r="B740" t="s">
        <v>69</v>
      </c>
      <c r="C740" t="s">
        <v>162</v>
      </c>
      <c r="D740">
        <v>8</v>
      </c>
      <c r="E740">
        <v>5</v>
      </c>
      <c r="F740">
        <v>1.6</v>
      </c>
      <c r="G740">
        <v>52.8</v>
      </c>
      <c r="H740" s="77">
        <f>analytics260324[[#This Row],[Tiempo de interacción medio]]/$K$1</f>
        <v>6.111111111111111E-4</v>
      </c>
    </row>
    <row r="741" spans="1:8" x14ac:dyDescent="0.25">
      <c r="A741" t="s">
        <v>475</v>
      </c>
      <c r="B741" t="s">
        <v>66</v>
      </c>
      <c r="C741" t="s">
        <v>162</v>
      </c>
      <c r="D741">
        <v>8</v>
      </c>
      <c r="E741">
        <v>7</v>
      </c>
      <c r="F741">
        <v>1.1428571428571428</v>
      </c>
      <c r="G741">
        <v>18.857142857142858</v>
      </c>
      <c r="H741" s="77">
        <f>analytics260324[[#This Row],[Tiempo de interacción medio]]/$K$1</f>
        <v>2.1825396825396825E-4</v>
      </c>
    </row>
    <row r="742" spans="1:8" x14ac:dyDescent="0.25">
      <c r="A742" t="s">
        <v>110</v>
      </c>
      <c r="B742" t="s">
        <v>487</v>
      </c>
      <c r="C742" t="s">
        <v>162</v>
      </c>
      <c r="D742">
        <v>8</v>
      </c>
      <c r="E742">
        <v>6</v>
      </c>
      <c r="F742">
        <v>1.3333333333333333</v>
      </c>
      <c r="G742">
        <v>15.833333333333334</v>
      </c>
      <c r="H742" s="77">
        <f>analytics260324[[#This Row],[Tiempo de interacción medio]]/$K$1</f>
        <v>1.8325617283950618E-4</v>
      </c>
    </row>
    <row r="743" spans="1:8" x14ac:dyDescent="0.25">
      <c r="A743" t="s">
        <v>346</v>
      </c>
      <c r="B743" t="s">
        <v>70</v>
      </c>
      <c r="C743" t="s">
        <v>162</v>
      </c>
      <c r="D743">
        <v>8</v>
      </c>
      <c r="E743">
        <v>5</v>
      </c>
      <c r="F743">
        <v>1.6</v>
      </c>
      <c r="G743">
        <v>55.6</v>
      </c>
      <c r="H743" s="77">
        <f>analytics260324[[#This Row],[Tiempo de interacción medio]]/$K$1</f>
        <v>6.4351851851851853E-4</v>
      </c>
    </row>
    <row r="744" spans="1:8" x14ac:dyDescent="0.25">
      <c r="A744" t="s">
        <v>107</v>
      </c>
      <c r="B744" t="s">
        <v>267</v>
      </c>
      <c r="C744" t="s">
        <v>162</v>
      </c>
      <c r="D744">
        <v>8</v>
      </c>
      <c r="E744">
        <v>7</v>
      </c>
      <c r="F744">
        <v>1.1428571428571428</v>
      </c>
      <c r="G744">
        <v>9.8571428571428577</v>
      </c>
      <c r="H744" s="77">
        <f>analytics260324[[#This Row],[Tiempo de interacción medio]]/$K$1</f>
        <v>1.1408730158730159E-4</v>
      </c>
    </row>
    <row r="745" spans="1:8" x14ac:dyDescent="0.25">
      <c r="A745" t="s">
        <v>107</v>
      </c>
      <c r="B745" t="s">
        <v>775</v>
      </c>
      <c r="C745" t="s">
        <v>162</v>
      </c>
      <c r="D745">
        <v>8</v>
      </c>
      <c r="E745">
        <v>1</v>
      </c>
      <c r="F745">
        <v>8</v>
      </c>
      <c r="G745">
        <v>191</v>
      </c>
      <c r="H745" s="77">
        <f>analytics260324[[#This Row],[Tiempo de interacción medio]]/$K$1</f>
        <v>2.2106481481481482E-3</v>
      </c>
    </row>
    <row r="746" spans="1:8" x14ac:dyDescent="0.25">
      <c r="A746" t="s">
        <v>107</v>
      </c>
      <c r="B746" t="s">
        <v>518</v>
      </c>
      <c r="C746" t="s">
        <v>162</v>
      </c>
      <c r="D746">
        <v>8</v>
      </c>
      <c r="E746">
        <v>4</v>
      </c>
      <c r="F746">
        <v>2</v>
      </c>
      <c r="G746">
        <v>37.5</v>
      </c>
      <c r="H746" s="77">
        <f>analytics260324[[#This Row],[Tiempo de interacción medio]]/$K$1</f>
        <v>4.3402777777777775E-4</v>
      </c>
    </row>
    <row r="747" spans="1:8" x14ac:dyDescent="0.25">
      <c r="A747" t="s">
        <v>98</v>
      </c>
      <c r="B747" t="s">
        <v>572</v>
      </c>
      <c r="C747" t="s">
        <v>156</v>
      </c>
      <c r="D747">
        <v>8</v>
      </c>
      <c r="E747">
        <v>6</v>
      </c>
      <c r="F747">
        <v>1.3333333333333333</v>
      </c>
      <c r="G747">
        <v>53.666666666666664</v>
      </c>
      <c r="H747" s="77">
        <f>analytics260324[[#This Row],[Tiempo de interacción medio]]/$K$1</f>
        <v>6.2114197530864198E-4</v>
      </c>
    </row>
    <row r="748" spans="1:8" x14ac:dyDescent="0.25">
      <c r="A748" t="s">
        <v>98</v>
      </c>
      <c r="B748" t="s">
        <v>520</v>
      </c>
      <c r="C748" t="s">
        <v>156</v>
      </c>
      <c r="D748">
        <v>8</v>
      </c>
      <c r="E748">
        <v>5</v>
      </c>
      <c r="F748">
        <v>1.6</v>
      </c>
      <c r="G748">
        <v>26.6</v>
      </c>
      <c r="H748" s="77">
        <f>analytics260324[[#This Row],[Tiempo de interacción medio]]/$K$1</f>
        <v>3.078703703703704E-4</v>
      </c>
    </row>
    <row r="749" spans="1:8" x14ac:dyDescent="0.25">
      <c r="A749" t="s">
        <v>105</v>
      </c>
      <c r="B749" t="s">
        <v>77</v>
      </c>
      <c r="C749" t="s">
        <v>157</v>
      </c>
      <c r="D749">
        <v>8</v>
      </c>
      <c r="E749">
        <v>5</v>
      </c>
      <c r="F749">
        <v>1.6</v>
      </c>
      <c r="G749">
        <v>15.6</v>
      </c>
      <c r="H749" s="77">
        <f>analytics260324[[#This Row],[Tiempo de interacción medio]]/$K$1</f>
        <v>1.8055555555555555E-4</v>
      </c>
    </row>
    <row r="750" spans="1:8" x14ac:dyDescent="0.25">
      <c r="A750" t="s">
        <v>105</v>
      </c>
      <c r="B750" t="s">
        <v>76</v>
      </c>
      <c r="C750" t="s">
        <v>157</v>
      </c>
      <c r="D750">
        <v>8</v>
      </c>
      <c r="E750">
        <v>6</v>
      </c>
      <c r="F750">
        <v>1.3333333333333333</v>
      </c>
      <c r="G750">
        <v>23.166666666666668</v>
      </c>
      <c r="H750" s="77">
        <f>analytics260324[[#This Row],[Tiempo de interacción medio]]/$K$1</f>
        <v>2.6813271604938274E-4</v>
      </c>
    </row>
    <row r="751" spans="1:8" x14ac:dyDescent="0.25">
      <c r="A751" t="s">
        <v>101</v>
      </c>
      <c r="B751" t="s">
        <v>85</v>
      </c>
      <c r="C751" t="s">
        <v>158</v>
      </c>
      <c r="D751">
        <v>8</v>
      </c>
      <c r="E751">
        <v>1</v>
      </c>
      <c r="F751">
        <v>8</v>
      </c>
      <c r="G751">
        <v>80</v>
      </c>
      <c r="H751" s="77">
        <f>analytics260324[[#This Row],[Tiempo de interacción medio]]/$K$1</f>
        <v>9.2592592592592596E-4</v>
      </c>
    </row>
    <row r="752" spans="1:8" x14ac:dyDescent="0.25">
      <c r="A752" t="s">
        <v>101</v>
      </c>
      <c r="B752" t="s">
        <v>83</v>
      </c>
      <c r="C752" t="s">
        <v>158</v>
      </c>
      <c r="D752">
        <v>8</v>
      </c>
      <c r="E752">
        <v>4</v>
      </c>
      <c r="F752">
        <v>2</v>
      </c>
      <c r="G752">
        <v>14</v>
      </c>
      <c r="H752" s="77">
        <f>analytics260324[[#This Row],[Tiempo de interacción medio]]/$K$1</f>
        <v>1.6203703703703703E-4</v>
      </c>
    </row>
    <row r="753" spans="1:8" x14ac:dyDescent="0.25">
      <c r="A753" t="s">
        <v>108</v>
      </c>
      <c r="B753" t="s">
        <v>489</v>
      </c>
      <c r="C753" t="s">
        <v>159</v>
      </c>
      <c r="D753">
        <v>8</v>
      </c>
      <c r="E753">
        <v>2</v>
      </c>
      <c r="F753">
        <v>4</v>
      </c>
      <c r="G753">
        <v>61.5</v>
      </c>
      <c r="H753" s="77">
        <f>analytics260324[[#This Row],[Tiempo de interacción medio]]/$K$1</f>
        <v>7.1180555555555559E-4</v>
      </c>
    </row>
    <row r="754" spans="1:8" x14ac:dyDescent="0.25">
      <c r="A754" t="s">
        <v>108</v>
      </c>
      <c r="B754" t="s">
        <v>577</v>
      </c>
      <c r="C754" t="s">
        <v>159</v>
      </c>
      <c r="D754">
        <v>8</v>
      </c>
      <c r="E754">
        <v>2</v>
      </c>
      <c r="F754">
        <v>4</v>
      </c>
      <c r="G754">
        <v>74.5</v>
      </c>
      <c r="H754" s="77">
        <f>analytics260324[[#This Row],[Tiempo de interacción medio]]/$K$1</f>
        <v>8.6226851851851851E-4</v>
      </c>
    </row>
    <row r="755" spans="1:8" x14ac:dyDescent="0.25">
      <c r="A755" t="s">
        <v>104</v>
      </c>
      <c r="B755" t="s">
        <v>591</v>
      </c>
      <c r="C755" t="s">
        <v>180</v>
      </c>
      <c r="D755">
        <v>7</v>
      </c>
      <c r="E755">
        <v>2</v>
      </c>
      <c r="F755">
        <v>3.5</v>
      </c>
      <c r="G755">
        <v>11.5</v>
      </c>
      <c r="H755" s="77">
        <f>analytics260324[[#This Row],[Tiempo de interacción medio]]/$K$1</f>
        <v>1.3310185185185186E-4</v>
      </c>
    </row>
    <row r="756" spans="1:8" x14ac:dyDescent="0.25">
      <c r="A756" t="s">
        <v>104</v>
      </c>
      <c r="B756" t="s">
        <v>583</v>
      </c>
      <c r="C756" t="s">
        <v>180</v>
      </c>
      <c r="D756">
        <v>7</v>
      </c>
      <c r="E756">
        <v>2</v>
      </c>
      <c r="F756">
        <v>3.5</v>
      </c>
      <c r="G756">
        <v>13.5</v>
      </c>
      <c r="H756" s="77">
        <f>analytics260324[[#This Row],[Tiempo de interacción medio]]/$K$1</f>
        <v>1.5625E-4</v>
      </c>
    </row>
    <row r="757" spans="1:8" x14ac:dyDescent="0.25">
      <c r="A757" t="s">
        <v>104</v>
      </c>
      <c r="B757" t="s">
        <v>776</v>
      </c>
      <c r="C757" t="s">
        <v>180</v>
      </c>
      <c r="D757">
        <v>7</v>
      </c>
      <c r="E757">
        <v>1</v>
      </c>
      <c r="F757">
        <v>7</v>
      </c>
      <c r="G757">
        <v>38</v>
      </c>
      <c r="H757" s="77">
        <f>analytics260324[[#This Row],[Tiempo de interacción medio]]/$K$1</f>
        <v>4.3981481481481481E-4</v>
      </c>
    </row>
    <row r="758" spans="1:8" x14ac:dyDescent="0.25">
      <c r="A758" t="s">
        <v>104</v>
      </c>
      <c r="B758" t="s">
        <v>78</v>
      </c>
      <c r="C758" t="s">
        <v>180</v>
      </c>
      <c r="D758">
        <v>7</v>
      </c>
      <c r="E758">
        <v>3</v>
      </c>
      <c r="F758">
        <v>2.3333333333333335</v>
      </c>
      <c r="G758">
        <v>31</v>
      </c>
      <c r="H758" s="77">
        <f>analytics260324[[#This Row],[Tiempo de interacción medio]]/$K$1</f>
        <v>3.5879629629629629E-4</v>
      </c>
    </row>
    <row r="759" spans="1:8" x14ac:dyDescent="0.25">
      <c r="A759" t="s">
        <v>122</v>
      </c>
      <c r="B759" t="s">
        <v>586</v>
      </c>
      <c r="C759" t="s">
        <v>180</v>
      </c>
      <c r="D759">
        <v>7</v>
      </c>
      <c r="E759">
        <v>1</v>
      </c>
      <c r="F759">
        <v>7</v>
      </c>
      <c r="G759">
        <v>34</v>
      </c>
      <c r="H759" s="77">
        <f>analytics260324[[#This Row],[Tiempo de interacción medio]]/$K$1</f>
        <v>3.9351851851851852E-4</v>
      </c>
    </row>
    <row r="760" spans="1:8" x14ac:dyDescent="0.25">
      <c r="A760" t="s">
        <v>117</v>
      </c>
      <c r="B760" t="s">
        <v>69</v>
      </c>
      <c r="C760" t="s">
        <v>180</v>
      </c>
      <c r="D760">
        <v>7</v>
      </c>
      <c r="E760">
        <v>5</v>
      </c>
      <c r="F760">
        <v>1.4</v>
      </c>
      <c r="G760">
        <v>2.6</v>
      </c>
      <c r="H760" s="77">
        <f>analytics260324[[#This Row],[Tiempo de interacción medio]]/$K$1</f>
        <v>3.0092592592592593E-5</v>
      </c>
    </row>
    <row r="761" spans="1:8" x14ac:dyDescent="0.25">
      <c r="A761" t="s">
        <v>117</v>
      </c>
      <c r="B761" t="s">
        <v>75</v>
      </c>
      <c r="C761" t="s">
        <v>180</v>
      </c>
      <c r="D761">
        <v>7</v>
      </c>
      <c r="E761">
        <v>2</v>
      </c>
      <c r="F761">
        <v>3.5</v>
      </c>
      <c r="G761">
        <v>12.5</v>
      </c>
      <c r="H761" s="77">
        <f>analytics260324[[#This Row],[Tiempo de interacción medio]]/$K$1</f>
        <v>1.4467592592592592E-4</v>
      </c>
    </row>
    <row r="762" spans="1:8" x14ac:dyDescent="0.25">
      <c r="A762" t="s">
        <v>117</v>
      </c>
      <c r="B762" t="s">
        <v>583</v>
      </c>
      <c r="C762" t="s">
        <v>180</v>
      </c>
      <c r="D762">
        <v>7</v>
      </c>
      <c r="E762">
        <v>2</v>
      </c>
      <c r="F762">
        <v>3.5</v>
      </c>
      <c r="G762">
        <v>18.5</v>
      </c>
      <c r="H762" s="77">
        <f>analytics260324[[#This Row],[Tiempo de interacción medio]]/$K$1</f>
        <v>2.1412037037037038E-4</v>
      </c>
    </row>
    <row r="763" spans="1:8" x14ac:dyDescent="0.25">
      <c r="A763" t="s">
        <v>109</v>
      </c>
      <c r="B763" t="s">
        <v>494</v>
      </c>
      <c r="C763" t="s">
        <v>180</v>
      </c>
      <c r="D763">
        <v>7</v>
      </c>
      <c r="E763">
        <v>1</v>
      </c>
      <c r="F763">
        <v>7</v>
      </c>
      <c r="G763">
        <v>264</v>
      </c>
      <c r="H763" s="77">
        <f>analytics260324[[#This Row],[Tiempo de interacción medio]]/$K$1</f>
        <v>3.0555555555555557E-3</v>
      </c>
    </row>
    <row r="764" spans="1:8" x14ac:dyDescent="0.25">
      <c r="A764" t="s">
        <v>109</v>
      </c>
      <c r="B764" t="s">
        <v>75</v>
      </c>
      <c r="C764" t="s">
        <v>180</v>
      </c>
      <c r="D764">
        <v>7</v>
      </c>
      <c r="E764">
        <v>2</v>
      </c>
      <c r="F764">
        <v>3.5</v>
      </c>
      <c r="G764">
        <v>27</v>
      </c>
      <c r="H764" s="77">
        <f>analytics260324[[#This Row],[Tiempo de interacción medio]]/$K$1</f>
        <v>3.1250000000000001E-4</v>
      </c>
    </row>
    <row r="765" spans="1:8" x14ac:dyDescent="0.25">
      <c r="A765" t="s">
        <v>109</v>
      </c>
      <c r="B765" t="s">
        <v>776</v>
      </c>
      <c r="C765" t="s">
        <v>180</v>
      </c>
      <c r="D765">
        <v>7</v>
      </c>
      <c r="E765">
        <v>1</v>
      </c>
      <c r="F765">
        <v>7</v>
      </c>
      <c r="G765">
        <v>57</v>
      </c>
      <c r="H765" s="77">
        <f>analytics260324[[#This Row],[Tiempo de interacción medio]]/$K$1</f>
        <v>6.5972222222222224E-4</v>
      </c>
    </row>
    <row r="766" spans="1:8" x14ac:dyDescent="0.25">
      <c r="A766" t="s">
        <v>109</v>
      </c>
      <c r="B766" t="s">
        <v>78</v>
      </c>
      <c r="C766" t="s">
        <v>180</v>
      </c>
      <c r="D766">
        <v>7</v>
      </c>
      <c r="E766">
        <v>3</v>
      </c>
      <c r="F766">
        <v>2.3333333333333335</v>
      </c>
      <c r="G766">
        <v>37.666666666666664</v>
      </c>
      <c r="H766" s="77">
        <f>analytics260324[[#This Row],[Tiempo de interacción medio]]/$K$1</f>
        <v>4.3595679012345677E-4</v>
      </c>
    </row>
    <row r="767" spans="1:8" x14ac:dyDescent="0.25">
      <c r="A767" t="s">
        <v>109</v>
      </c>
      <c r="B767" t="s">
        <v>592</v>
      </c>
      <c r="C767" t="s">
        <v>180</v>
      </c>
      <c r="D767">
        <v>7</v>
      </c>
      <c r="E767">
        <v>1</v>
      </c>
      <c r="F767">
        <v>7</v>
      </c>
      <c r="G767">
        <v>54</v>
      </c>
      <c r="H767" s="77">
        <f>analytics260324[[#This Row],[Tiempo de interacción medio]]/$K$1</f>
        <v>6.2500000000000001E-4</v>
      </c>
    </row>
    <row r="768" spans="1:8" x14ac:dyDescent="0.25">
      <c r="A768" t="s">
        <v>593</v>
      </c>
      <c r="B768" t="s">
        <v>66</v>
      </c>
      <c r="C768" t="s">
        <v>180</v>
      </c>
      <c r="D768">
        <v>7</v>
      </c>
      <c r="E768">
        <v>3</v>
      </c>
      <c r="F768">
        <v>2.3333333333333335</v>
      </c>
      <c r="G768">
        <v>142.66666666666666</v>
      </c>
      <c r="H768" s="77">
        <f>analytics260324[[#This Row],[Tiempo de interacción medio]]/$K$1</f>
        <v>1.6512345679012344E-3</v>
      </c>
    </row>
    <row r="769" spans="1:8" x14ac:dyDescent="0.25">
      <c r="A769" t="s">
        <v>140</v>
      </c>
      <c r="B769" t="s">
        <v>315</v>
      </c>
      <c r="C769" t="s">
        <v>180</v>
      </c>
      <c r="D769">
        <v>7</v>
      </c>
      <c r="E769">
        <v>4</v>
      </c>
      <c r="F769">
        <v>1.75</v>
      </c>
      <c r="G769">
        <v>161</v>
      </c>
      <c r="H769" s="77">
        <f>analytics260324[[#This Row],[Tiempo de interacción medio]]/$K$1</f>
        <v>1.8634259259259259E-3</v>
      </c>
    </row>
    <row r="770" spans="1:8" x14ac:dyDescent="0.25">
      <c r="A770" t="s">
        <v>594</v>
      </c>
      <c r="B770" t="s">
        <v>66</v>
      </c>
      <c r="C770" t="s">
        <v>179</v>
      </c>
      <c r="D770">
        <v>7</v>
      </c>
      <c r="E770">
        <v>5</v>
      </c>
      <c r="F770">
        <v>1.4</v>
      </c>
      <c r="G770">
        <v>15</v>
      </c>
      <c r="H770" s="77">
        <f>analytics260324[[#This Row],[Tiempo de interacción medio]]/$K$1</f>
        <v>1.7361111111111112E-4</v>
      </c>
    </row>
    <row r="771" spans="1:8" x14ac:dyDescent="0.25">
      <c r="A771" t="s">
        <v>575</v>
      </c>
      <c r="B771" t="s">
        <v>78</v>
      </c>
      <c r="C771" t="s">
        <v>179</v>
      </c>
      <c r="D771">
        <v>7</v>
      </c>
      <c r="E771">
        <v>1</v>
      </c>
      <c r="F771">
        <v>7</v>
      </c>
      <c r="G771">
        <v>419</v>
      </c>
      <c r="H771" s="77">
        <f>analytics260324[[#This Row],[Tiempo de interacción medio]]/$K$1</f>
        <v>4.8495370370370368E-3</v>
      </c>
    </row>
    <row r="772" spans="1:8" x14ac:dyDescent="0.25">
      <c r="A772" t="s">
        <v>97</v>
      </c>
      <c r="B772" t="s">
        <v>82</v>
      </c>
      <c r="C772" t="s">
        <v>179</v>
      </c>
      <c r="D772">
        <v>7</v>
      </c>
      <c r="E772">
        <v>6</v>
      </c>
      <c r="F772">
        <v>1.1666666666666667</v>
      </c>
      <c r="G772">
        <v>15</v>
      </c>
      <c r="H772" s="77">
        <f>analytics260324[[#This Row],[Tiempo de interacción medio]]/$K$1</f>
        <v>1.7361111111111112E-4</v>
      </c>
    </row>
    <row r="773" spans="1:8" x14ac:dyDescent="0.25">
      <c r="A773" t="s">
        <v>97</v>
      </c>
      <c r="B773" t="s">
        <v>298</v>
      </c>
      <c r="C773" t="s">
        <v>179</v>
      </c>
      <c r="D773">
        <v>7</v>
      </c>
      <c r="E773">
        <v>7</v>
      </c>
      <c r="F773">
        <v>1</v>
      </c>
      <c r="G773">
        <v>3.7142857142857144</v>
      </c>
      <c r="H773" s="77">
        <f>analytics260324[[#This Row],[Tiempo de interacción medio]]/$K$1</f>
        <v>4.2989417989417992E-5</v>
      </c>
    </row>
    <row r="774" spans="1:8" x14ac:dyDescent="0.25">
      <c r="A774" t="s">
        <v>97</v>
      </c>
      <c r="B774" t="s">
        <v>595</v>
      </c>
      <c r="C774" t="s">
        <v>179</v>
      </c>
      <c r="D774">
        <v>7</v>
      </c>
      <c r="E774">
        <v>1</v>
      </c>
      <c r="F774">
        <v>7</v>
      </c>
      <c r="G774">
        <v>25</v>
      </c>
      <c r="H774" s="77">
        <f>analytics260324[[#This Row],[Tiempo de interacción medio]]/$K$1</f>
        <v>2.8935185185185184E-4</v>
      </c>
    </row>
    <row r="775" spans="1:8" x14ac:dyDescent="0.25">
      <c r="A775" t="s">
        <v>97</v>
      </c>
      <c r="B775" t="s">
        <v>591</v>
      </c>
      <c r="C775" t="s">
        <v>179</v>
      </c>
      <c r="D775">
        <v>7</v>
      </c>
      <c r="E775">
        <v>3</v>
      </c>
      <c r="F775">
        <v>2.3333333333333335</v>
      </c>
      <c r="G775">
        <v>4</v>
      </c>
      <c r="H775" s="77">
        <f>analytics260324[[#This Row],[Tiempo de interacción medio]]/$K$1</f>
        <v>4.6296296296296294E-5</v>
      </c>
    </row>
    <row r="776" spans="1:8" x14ac:dyDescent="0.25">
      <c r="A776" t="s">
        <v>97</v>
      </c>
      <c r="B776" t="s">
        <v>267</v>
      </c>
      <c r="C776" t="s">
        <v>179</v>
      </c>
      <c r="D776">
        <v>7</v>
      </c>
      <c r="E776">
        <v>7</v>
      </c>
      <c r="F776">
        <v>1</v>
      </c>
      <c r="G776">
        <v>12.714285714285714</v>
      </c>
      <c r="H776" s="77">
        <f>analytics260324[[#This Row],[Tiempo de interacción medio]]/$K$1</f>
        <v>1.4715608465608464E-4</v>
      </c>
    </row>
    <row r="777" spans="1:8" x14ac:dyDescent="0.25">
      <c r="A777" t="s">
        <v>97</v>
      </c>
      <c r="B777" t="s">
        <v>482</v>
      </c>
      <c r="C777" t="s">
        <v>179</v>
      </c>
      <c r="D777">
        <v>7</v>
      </c>
      <c r="E777">
        <v>6</v>
      </c>
      <c r="F777">
        <v>1.1666666666666667</v>
      </c>
      <c r="G777">
        <v>5</v>
      </c>
      <c r="H777" s="77">
        <f>analytics260324[[#This Row],[Tiempo de interacción medio]]/$K$1</f>
        <v>5.7870370370370373E-5</v>
      </c>
    </row>
    <row r="778" spans="1:8" x14ac:dyDescent="0.25">
      <c r="A778" t="s">
        <v>102</v>
      </c>
      <c r="B778" t="s">
        <v>491</v>
      </c>
      <c r="C778" t="s">
        <v>165</v>
      </c>
      <c r="D778">
        <v>7</v>
      </c>
      <c r="E778">
        <v>3</v>
      </c>
      <c r="F778">
        <v>2.3333333333333335</v>
      </c>
      <c r="G778">
        <v>4.333333333333333</v>
      </c>
      <c r="H778" s="77">
        <f>analytics260324[[#This Row],[Tiempo de interacción medio]]/$K$1</f>
        <v>5.0154320987654318E-5</v>
      </c>
    </row>
    <row r="779" spans="1:8" x14ac:dyDescent="0.25">
      <c r="A779" t="s">
        <v>102</v>
      </c>
      <c r="B779" t="s">
        <v>76</v>
      </c>
      <c r="C779" t="s">
        <v>165</v>
      </c>
      <c r="D779">
        <v>7</v>
      </c>
      <c r="E779">
        <v>6</v>
      </c>
      <c r="F779">
        <v>1.1666666666666667</v>
      </c>
      <c r="G779">
        <v>4.5</v>
      </c>
      <c r="H779" s="77">
        <f>analytics260324[[#This Row],[Tiempo de interacción medio]]/$K$1</f>
        <v>5.2083333333333337E-5</v>
      </c>
    </row>
    <row r="780" spans="1:8" x14ac:dyDescent="0.25">
      <c r="A780" t="s">
        <v>102</v>
      </c>
      <c r="B780" t="s">
        <v>88</v>
      </c>
      <c r="C780" t="s">
        <v>165</v>
      </c>
      <c r="D780">
        <v>7</v>
      </c>
      <c r="E780">
        <v>5</v>
      </c>
      <c r="F780">
        <v>1.4</v>
      </c>
      <c r="G780">
        <v>2.8</v>
      </c>
      <c r="H780" s="77">
        <f>analytics260324[[#This Row],[Tiempo de interacción medio]]/$K$1</f>
        <v>3.2407407407407408E-5</v>
      </c>
    </row>
    <row r="781" spans="1:8" x14ac:dyDescent="0.25">
      <c r="A781" t="s">
        <v>106</v>
      </c>
      <c r="B781" t="s">
        <v>563</v>
      </c>
      <c r="C781" t="s">
        <v>165</v>
      </c>
      <c r="D781">
        <v>7</v>
      </c>
      <c r="E781">
        <v>2</v>
      </c>
      <c r="F781">
        <v>3.5</v>
      </c>
      <c r="G781">
        <v>110</v>
      </c>
      <c r="H781" s="77">
        <f>analytics260324[[#This Row],[Tiempo de interacción medio]]/$K$1</f>
        <v>1.2731481481481483E-3</v>
      </c>
    </row>
    <row r="782" spans="1:8" x14ac:dyDescent="0.25">
      <c r="A782" t="s">
        <v>106</v>
      </c>
      <c r="B782" t="s">
        <v>76</v>
      </c>
      <c r="C782" t="s">
        <v>165</v>
      </c>
      <c r="D782">
        <v>7</v>
      </c>
      <c r="E782">
        <v>3</v>
      </c>
      <c r="F782">
        <v>2.3333333333333335</v>
      </c>
      <c r="G782">
        <v>46</v>
      </c>
      <c r="H782" s="77">
        <f>analytics260324[[#This Row],[Tiempo de interacción medio]]/$K$1</f>
        <v>5.3240740740740744E-4</v>
      </c>
    </row>
    <row r="783" spans="1:8" x14ac:dyDescent="0.25">
      <c r="A783" t="s">
        <v>277</v>
      </c>
      <c r="B783" t="s">
        <v>315</v>
      </c>
      <c r="C783" t="s">
        <v>165</v>
      </c>
      <c r="D783">
        <v>7</v>
      </c>
      <c r="E783">
        <v>4</v>
      </c>
      <c r="F783">
        <v>1.75</v>
      </c>
      <c r="G783">
        <v>167.25</v>
      </c>
      <c r="H783" s="77">
        <f>analytics260324[[#This Row],[Tiempo de interacción medio]]/$K$1</f>
        <v>1.935763888888889E-3</v>
      </c>
    </row>
    <row r="784" spans="1:8" x14ac:dyDescent="0.25">
      <c r="A784" t="s">
        <v>556</v>
      </c>
      <c r="B784" t="s">
        <v>84</v>
      </c>
      <c r="C784" t="s">
        <v>162</v>
      </c>
      <c r="D784">
        <v>7</v>
      </c>
      <c r="E784">
        <v>6</v>
      </c>
      <c r="F784">
        <v>1.1666666666666667</v>
      </c>
      <c r="G784">
        <v>40.333333333333336</v>
      </c>
      <c r="H784" s="77">
        <f>analytics260324[[#This Row],[Tiempo de interacción medio]]/$K$1</f>
        <v>4.6682098765432102E-4</v>
      </c>
    </row>
    <row r="785" spans="1:8" x14ac:dyDescent="0.25">
      <c r="A785" t="s">
        <v>556</v>
      </c>
      <c r="B785" t="s">
        <v>567</v>
      </c>
      <c r="C785" t="s">
        <v>162</v>
      </c>
      <c r="D785">
        <v>7</v>
      </c>
      <c r="E785">
        <v>3</v>
      </c>
      <c r="F785">
        <v>2.3333333333333335</v>
      </c>
      <c r="G785">
        <v>21.666666666666668</v>
      </c>
      <c r="H785" s="77">
        <f>analytics260324[[#This Row],[Tiempo de interacción medio]]/$K$1</f>
        <v>2.5077160493827162E-4</v>
      </c>
    </row>
    <row r="786" spans="1:8" x14ac:dyDescent="0.25">
      <c r="A786" t="s">
        <v>556</v>
      </c>
      <c r="B786" t="s">
        <v>737</v>
      </c>
      <c r="C786" t="s">
        <v>162</v>
      </c>
      <c r="D786">
        <v>7</v>
      </c>
      <c r="E786">
        <v>1</v>
      </c>
      <c r="F786">
        <v>7</v>
      </c>
      <c r="G786">
        <v>147</v>
      </c>
      <c r="H786" s="77">
        <f>analytics260324[[#This Row],[Tiempo de interacción medio]]/$K$1</f>
        <v>1.7013888888888888E-3</v>
      </c>
    </row>
    <row r="787" spans="1:8" x14ac:dyDescent="0.25">
      <c r="A787" t="s">
        <v>556</v>
      </c>
      <c r="B787" t="s">
        <v>564</v>
      </c>
      <c r="C787" t="s">
        <v>162</v>
      </c>
      <c r="D787">
        <v>7</v>
      </c>
      <c r="E787">
        <v>1</v>
      </c>
      <c r="F787">
        <v>7</v>
      </c>
      <c r="G787">
        <v>62</v>
      </c>
      <c r="H787" s="77">
        <f>analytics260324[[#This Row],[Tiempo de interacción medio]]/$K$1</f>
        <v>7.1759259259259259E-4</v>
      </c>
    </row>
    <row r="788" spans="1:8" x14ac:dyDescent="0.25">
      <c r="A788" t="s">
        <v>556</v>
      </c>
      <c r="B788" t="s">
        <v>533</v>
      </c>
      <c r="C788" t="s">
        <v>162</v>
      </c>
      <c r="D788">
        <v>7</v>
      </c>
      <c r="E788">
        <v>4</v>
      </c>
      <c r="F788">
        <v>1.75</v>
      </c>
      <c r="G788">
        <v>515</v>
      </c>
      <c r="H788" s="77">
        <f>analytics260324[[#This Row],[Tiempo de interacción medio]]/$K$1</f>
        <v>5.9606481481481481E-3</v>
      </c>
    </row>
    <row r="789" spans="1:8" x14ac:dyDescent="0.25">
      <c r="A789" t="s">
        <v>115</v>
      </c>
      <c r="B789" t="s">
        <v>368</v>
      </c>
      <c r="C789" t="s">
        <v>162</v>
      </c>
      <c r="D789">
        <v>7</v>
      </c>
      <c r="E789">
        <v>3</v>
      </c>
      <c r="F789">
        <v>2.3333333333333335</v>
      </c>
      <c r="G789">
        <v>57.666666666666664</v>
      </c>
      <c r="H789" s="77">
        <f>analytics260324[[#This Row],[Tiempo de interacción medio]]/$K$1</f>
        <v>6.6743827160493821E-4</v>
      </c>
    </row>
    <row r="790" spans="1:8" x14ac:dyDescent="0.25">
      <c r="A790" t="s">
        <v>113</v>
      </c>
      <c r="B790" t="s">
        <v>78</v>
      </c>
      <c r="C790" t="s">
        <v>162</v>
      </c>
      <c r="D790">
        <v>7</v>
      </c>
      <c r="E790">
        <v>5</v>
      </c>
      <c r="F790">
        <v>1.4</v>
      </c>
      <c r="G790">
        <v>19.8</v>
      </c>
      <c r="H790" s="77">
        <f>analytics260324[[#This Row],[Tiempo de interacción medio]]/$K$1</f>
        <v>2.2916666666666666E-4</v>
      </c>
    </row>
    <row r="791" spans="1:8" x14ac:dyDescent="0.25">
      <c r="A791" t="s">
        <v>113</v>
      </c>
      <c r="B791" t="s">
        <v>596</v>
      </c>
      <c r="C791" t="s">
        <v>162</v>
      </c>
      <c r="D791">
        <v>7</v>
      </c>
      <c r="E791">
        <v>1</v>
      </c>
      <c r="F791">
        <v>7</v>
      </c>
      <c r="G791">
        <v>614</v>
      </c>
      <c r="H791" s="77">
        <f>analytics260324[[#This Row],[Tiempo de interacción medio]]/$K$1</f>
        <v>7.1064814814814819E-3</v>
      </c>
    </row>
    <row r="792" spans="1:8" x14ac:dyDescent="0.25">
      <c r="A792" t="s">
        <v>127</v>
      </c>
      <c r="B792" t="s">
        <v>72</v>
      </c>
      <c r="C792" t="s">
        <v>162</v>
      </c>
      <c r="D792">
        <v>7</v>
      </c>
      <c r="E792">
        <v>4</v>
      </c>
      <c r="F792">
        <v>1.75</v>
      </c>
      <c r="G792">
        <v>31.5</v>
      </c>
      <c r="H792" s="77">
        <f>analytics260324[[#This Row],[Tiempo de interacción medio]]/$K$1</f>
        <v>3.6458333333333335E-4</v>
      </c>
    </row>
    <row r="793" spans="1:8" x14ac:dyDescent="0.25">
      <c r="A793" t="s">
        <v>127</v>
      </c>
      <c r="B793" t="s">
        <v>368</v>
      </c>
      <c r="C793" t="s">
        <v>162</v>
      </c>
      <c r="D793">
        <v>7</v>
      </c>
      <c r="E793">
        <v>2</v>
      </c>
      <c r="F793">
        <v>3.5</v>
      </c>
      <c r="G793">
        <v>89.5</v>
      </c>
      <c r="H793" s="77">
        <f>analytics260324[[#This Row],[Tiempo de interacción medio]]/$K$1</f>
        <v>1.0358796296296297E-3</v>
      </c>
    </row>
    <row r="794" spans="1:8" x14ac:dyDescent="0.25">
      <c r="A794" t="s">
        <v>136</v>
      </c>
      <c r="B794" t="s">
        <v>70</v>
      </c>
      <c r="C794" t="s">
        <v>162</v>
      </c>
      <c r="D794">
        <v>7</v>
      </c>
      <c r="E794">
        <v>4</v>
      </c>
      <c r="F794">
        <v>1.75</v>
      </c>
      <c r="G794">
        <v>18</v>
      </c>
      <c r="H794" s="77">
        <f>analytics260324[[#This Row],[Tiempo de interacción medio]]/$K$1</f>
        <v>2.0833333333333335E-4</v>
      </c>
    </row>
    <row r="795" spans="1:8" x14ac:dyDescent="0.25">
      <c r="A795" t="s">
        <v>118</v>
      </c>
      <c r="B795" t="s">
        <v>85</v>
      </c>
      <c r="C795" t="s">
        <v>162</v>
      </c>
      <c r="D795">
        <v>7</v>
      </c>
      <c r="E795">
        <v>3</v>
      </c>
      <c r="F795">
        <v>2.3333333333333335</v>
      </c>
      <c r="G795">
        <v>29</v>
      </c>
      <c r="H795" s="77">
        <f>analytics260324[[#This Row],[Tiempo de interacción medio]]/$K$1</f>
        <v>3.3564814814814812E-4</v>
      </c>
    </row>
    <row r="796" spans="1:8" x14ac:dyDescent="0.25">
      <c r="A796" t="s">
        <v>118</v>
      </c>
      <c r="B796" t="s">
        <v>73</v>
      </c>
      <c r="C796" t="s">
        <v>162</v>
      </c>
      <c r="D796">
        <v>7</v>
      </c>
      <c r="E796">
        <v>3</v>
      </c>
      <c r="F796">
        <v>2.3333333333333335</v>
      </c>
      <c r="G796">
        <v>148</v>
      </c>
      <c r="H796" s="77">
        <f>analytics260324[[#This Row],[Tiempo de interacción medio]]/$K$1</f>
        <v>1.712962962962963E-3</v>
      </c>
    </row>
    <row r="797" spans="1:8" x14ac:dyDescent="0.25">
      <c r="A797" t="s">
        <v>120</v>
      </c>
      <c r="B797" t="s">
        <v>68</v>
      </c>
      <c r="C797" t="s">
        <v>162</v>
      </c>
      <c r="D797">
        <v>7</v>
      </c>
      <c r="E797">
        <v>6</v>
      </c>
      <c r="F797">
        <v>1.1666666666666667</v>
      </c>
      <c r="G797">
        <v>21.666666666666668</v>
      </c>
      <c r="H797" s="77">
        <f>analytics260324[[#This Row],[Tiempo de interacción medio]]/$K$1</f>
        <v>2.5077160493827162E-4</v>
      </c>
    </row>
    <row r="798" spans="1:8" x14ac:dyDescent="0.25">
      <c r="A798" t="s">
        <v>332</v>
      </c>
      <c r="B798" t="s">
        <v>66</v>
      </c>
      <c r="C798" t="s">
        <v>162</v>
      </c>
      <c r="D798">
        <v>7</v>
      </c>
      <c r="E798">
        <v>3</v>
      </c>
      <c r="F798">
        <v>2.3333333333333335</v>
      </c>
      <c r="G798">
        <v>15</v>
      </c>
      <c r="H798" s="77">
        <f>analytics260324[[#This Row],[Tiempo de interacción medio]]/$K$1</f>
        <v>1.7361111111111112E-4</v>
      </c>
    </row>
    <row r="799" spans="1:8" x14ac:dyDescent="0.25">
      <c r="A799" t="s">
        <v>132</v>
      </c>
      <c r="B799" t="s">
        <v>315</v>
      </c>
      <c r="C799" t="s">
        <v>162</v>
      </c>
      <c r="D799">
        <v>7</v>
      </c>
      <c r="E799">
        <v>3</v>
      </c>
      <c r="F799">
        <v>2.3333333333333335</v>
      </c>
      <c r="G799">
        <v>194.33333333333334</v>
      </c>
      <c r="H799" s="77">
        <f>analytics260324[[#This Row],[Tiempo de interacción medio]]/$K$1</f>
        <v>2.2492283950617284E-3</v>
      </c>
    </row>
    <row r="800" spans="1:8" x14ac:dyDescent="0.25">
      <c r="A800" t="s">
        <v>132</v>
      </c>
      <c r="B800" t="s">
        <v>67</v>
      </c>
      <c r="C800" t="s">
        <v>162</v>
      </c>
      <c r="D800">
        <v>7</v>
      </c>
      <c r="E800">
        <v>5</v>
      </c>
      <c r="F800">
        <v>1.4</v>
      </c>
      <c r="G800">
        <v>59.4</v>
      </c>
      <c r="H800" s="77">
        <f>analytics260324[[#This Row],[Tiempo de interacción medio]]/$K$1</f>
        <v>6.8749999999999996E-4</v>
      </c>
    </row>
    <row r="801" spans="1:8" x14ac:dyDescent="0.25">
      <c r="A801" t="s">
        <v>426</v>
      </c>
      <c r="B801" t="s">
        <v>66</v>
      </c>
      <c r="C801" t="s">
        <v>162</v>
      </c>
      <c r="D801">
        <v>7</v>
      </c>
      <c r="E801">
        <v>5</v>
      </c>
      <c r="F801">
        <v>1.4</v>
      </c>
      <c r="G801">
        <v>60</v>
      </c>
      <c r="H801" s="77">
        <f>analytics260324[[#This Row],[Tiempo de interacción medio]]/$K$1</f>
        <v>6.9444444444444447E-4</v>
      </c>
    </row>
    <row r="802" spans="1:8" x14ac:dyDescent="0.25">
      <c r="A802" t="s">
        <v>111</v>
      </c>
      <c r="B802" t="s">
        <v>512</v>
      </c>
      <c r="C802" t="s">
        <v>162</v>
      </c>
      <c r="D802">
        <v>7</v>
      </c>
      <c r="E802">
        <v>1</v>
      </c>
      <c r="F802">
        <v>7</v>
      </c>
      <c r="G802">
        <v>48</v>
      </c>
      <c r="H802" s="77">
        <f>analytics260324[[#This Row],[Tiempo de interacción medio]]/$K$1</f>
        <v>5.5555555555555556E-4</v>
      </c>
    </row>
    <row r="803" spans="1:8" x14ac:dyDescent="0.25">
      <c r="A803" t="s">
        <v>111</v>
      </c>
      <c r="B803" t="s">
        <v>487</v>
      </c>
      <c r="C803" t="s">
        <v>162</v>
      </c>
      <c r="D803">
        <v>7</v>
      </c>
      <c r="E803">
        <v>7</v>
      </c>
      <c r="F803">
        <v>1</v>
      </c>
      <c r="G803">
        <v>20.285714285714285</v>
      </c>
      <c r="H803" s="77">
        <f>analytics260324[[#This Row],[Tiempo de interacción medio]]/$K$1</f>
        <v>2.3478835978835977E-4</v>
      </c>
    </row>
    <row r="804" spans="1:8" x14ac:dyDescent="0.25">
      <c r="A804" t="s">
        <v>432</v>
      </c>
      <c r="B804" t="s">
        <v>66</v>
      </c>
      <c r="C804" t="s">
        <v>162</v>
      </c>
      <c r="D804">
        <v>7</v>
      </c>
      <c r="E804">
        <v>4</v>
      </c>
      <c r="F804">
        <v>1.75</v>
      </c>
      <c r="G804">
        <v>29.25</v>
      </c>
      <c r="H804" s="77">
        <f>analytics260324[[#This Row],[Tiempo de interacción medio]]/$K$1</f>
        <v>3.3854166666666668E-4</v>
      </c>
    </row>
    <row r="805" spans="1:8" x14ac:dyDescent="0.25">
      <c r="A805" t="s">
        <v>435</v>
      </c>
      <c r="B805" t="s">
        <v>67</v>
      </c>
      <c r="C805" t="s">
        <v>162</v>
      </c>
      <c r="D805">
        <v>7</v>
      </c>
      <c r="E805">
        <v>1</v>
      </c>
      <c r="F805">
        <v>7</v>
      </c>
      <c r="G805">
        <v>26</v>
      </c>
      <c r="H805" s="77">
        <f>analytics260324[[#This Row],[Tiempo de interacción medio]]/$K$1</f>
        <v>3.0092592592592595E-4</v>
      </c>
    </row>
    <row r="806" spans="1:8" x14ac:dyDescent="0.25">
      <c r="A806" t="s">
        <v>435</v>
      </c>
      <c r="B806" t="s">
        <v>368</v>
      </c>
      <c r="C806" t="s">
        <v>162</v>
      </c>
      <c r="D806">
        <v>7</v>
      </c>
      <c r="E806">
        <v>1</v>
      </c>
      <c r="F806">
        <v>7</v>
      </c>
      <c r="G806">
        <v>186</v>
      </c>
      <c r="H806" s="77">
        <f>analytics260324[[#This Row],[Tiempo de interacción medio]]/$K$1</f>
        <v>2.1527777777777778E-3</v>
      </c>
    </row>
    <row r="807" spans="1:8" x14ac:dyDescent="0.25">
      <c r="A807" t="s">
        <v>112</v>
      </c>
      <c r="B807" t="s">
        <v>578</v>
      </c>
      <c r="C807" t="s">
        <v>162</v>
      </c>
      <c r="D807">
        <v>7</v>
      </c>
      <c r="E807">
        <v>1</v>
      </c>
      <c r="F807">
        <v>7</v>
      </c>
      <c r="G807">
        <v>84</v>
      </c>
      <c r="H807" s="77">
        <f>analytics260324[[#This Row],[Tiempo de interacción medio]]/$K$1</f>
        <v>9.7222222222222219E-4</v>
      </c>
    </row>
    <row r="808" spans="1:8" x14ac:dyDescent="0.25">
      <c r="A808" t="s">
        <v>112</v>
      </c>
      <c r="B808" t="s">
        <v>388</v>
      </c>
      <c r="C808" t="s">
        <v>162</v>
      </c>
      <c r="D808">
        <v>7</v>
      </c>
      <c r="E808">
        <v>2</v>
      </c>
      <c r="F808">
        <v>3.5</v>
      </c>
      <c r="G808">
        <v>36</v>
      </c>
      <c r="H808" s="77">
        <f>analytics260324[[#This Row],[Tiempo de interacción medio]]/$K$1</f>
        <v>4.1666666666666669E-4</v>
      </c>
    </row>
    <row r="809" spans="1:8" x14ac:dyDescent="0.25">
      <c r="A809" t="s">
        <v>441</v>
      </c>
      <c r="B809" t="s">
        <v>66</v>
      </c>
      <c r="C809" t="s">
        <v>162</v>
      </c>
      <c r="D809">
        <v>7</v>
      </c>
      <c r="E809">
        <v>4</v>
      </c>
      <c r="F809">
        <v>1.75</v>
      </c>
      <c r="G809">
        <v>9.5</v>
      </c>
      <c r="H809" s="77">
        <f>analytics260324[[#This Row],[Tiempo de interacción medio]]/$K$1</f>
        <v>1.099537037037037E-4</v>
      </c>
    </row>
    <row r="810" spans="1:8" x14ac:dyDescent="0.25">
      <c r="A810" t="s">
        <v>114</v>
      </c>
      <c r="B810" t="s">
        <v>70</v>
      </c>
      <c r="C810" t="s">
        <v>162</v>
      </c>
      <c r="D810">
        <v>7</v>
      </c>
      <c r="E810">
        <v>6</v>
      </c>
      <c r="F810">
        <v>1.1666666666666667</v>
      </c>
      <c r="G810">
        <v>32.333333333333336</v>
      </c>
      <c r="H810" s="77">
        <f>analytics260324[[#This Row],[Tiempo de interacción medio]]/$K$1</f>
        <v>3.7422839506172844E-4</v>
      </c>
    </row>
    <row r="811" spans="1:8" x14ac:dyDescent="0.25">
      <c r="A811" t="s">
        <v>116</v>
      </c>
      <c r="B811" t="s">
        <v>489</v>
      </c>
      <c r="C811" t="s">
        <v>162</v>
      </c>
      <c r="D811">
        <v>7</v>
      </c>
      <c r="E811">
        <v>4</v>
      </c>
      <c r="F811">
        <v>1.75</v>
      </c>
      <c r="G811">
        <v>21.25</v>
      </c>
      <c r="H811" s="77">
        <f>analytics260324[[#This Row],[Tiempo de interacción medio]]/$K$1</f>
        <v>2.4594907407407405E-4</v>
      </c>
    </row>
    <row r="812" spans="1:8" x14ac:dyDescent="0.25">
      <c r="A812" t="s">
        <v>459</v>
      </c>
      <c r="B812" t="s">
        <v>66</v>
      </c>
      <c r="C812" t="s">
        <v>162</v>
      </c>
      <c r="D812">
        <v>7</v>
      </c>
      <c r="E812">
        <v>5</v>
      </c>
      <c r="F812">
        <v>1.4</v>
      </c>
      <c r="G812">
        <v>16</v>
      </c>
      <c r="H812" s="77">
        <f>analytics260324[[#This Row],[Tiempo de interacción medio]]/$K$1</f>
        <v>1.8518518518518518E-4</v>
      </c>
    </row>
    <row r="813" spans="1:8" x14ac:dyDescent="0.25">
      <c r="A813" t="s">
        <v>464</v>
      </c>
      <c r="B813" t="s">
        <v>66</v>
      </c>
      <c r="C813" t="s">
        <v>162</v>
      </c>
      <c r="D813">
        <v>7</v>
      </c>
      <c r="E813">
        <v>5</v>
      </c>
      <c r="F813">
        <v>1.4</v>
      </c>
      <c r="G813">
        <v>9.4</v>
      </c>
      <c r="H813" s="77">
        <f>analytics260324[[#This Row],[Tiempo de interacción medio]]/$K$1</f>
        <v>1.087962962962963E-4</v>
      </c>
    </row>
    <row r="814" spans="1:8" x14ac:dyDescent="0.25">
      <c r="A814" t="s">
        <v>103</v>
      </c>
      <c r="B814" t="s">
        <v>77</v>
      </c>
      <c r="C814" t="s">
        <v>162</v>
      </c>
      <c r="D814">
        <v>7</v>
      </c>
      <c r="E814">
        <v>7</v>
      </c>
      <c r="F814">
        <v>1</v>
      </c>
      <c r="G814">
        <v>22.428571428571427</v>
      </c>
      <c r="H814" s="77">
        <f>analytics260324[[#This Row],[Tiempo de interacción medio]]/$K$1</f>
        <v>2.5958994708994706E-4</v>
      </c>
    </row>
    <row r="815" spans="1:8" x14ac:dyDescent="0.25">
      <c r="A815" t="s">
        <v>103</v>
      </c>
      <c r="B815" t="s">
        <v>646</v>
      </c>
      <c r="C815" t="s">
        <v>162</v>
      </c>
      <c r="D815">
        <v>7</v>
      </c>
      <c r="E815">
        <v>2</v>
      </c>
      <c r="F815">
        <v>3.5</v>
      </c>
      <c r="G815">
        <v>85.5</v>
      </c>
      <c r="H815" s="77">
        <f>analytics260324[[#This Row],[Tiempo de interacción medio]]/$K$1</f>
        <v>9.8958333333333342E-4</v>
      </c>
    </row>
    <row r="816" spans="1:8" x14ac:dyDescent="0.25">
      <c r="A816" t="s">
        <v>130</v>
      </c>
      <c r="B816" t="s">
        <v>315</v>
      </c>
      <c r="C816" t="s">
        <v>162</v>
      </c>
      <c r="D816">
        <v>7</v>
      </c>
      <c r="E816">
        <v>2</v>
      </c>
      <c r="F816">
        <v>3.5</v>
      </c>
      <c r="G816">
        <v>25</v>
      </c>
      <c r="H816" s="77">
        <f>analytics260324[[#This Row],[Tiempo de interacción medio]]/$K$1</f>
        <v>2.8935185185185184E-4</v>
      </c>
    </row>
    <row r="817" spans="1:8" x14ac:dyDescent="0.25">
      <c r="A817" t="s">
        <v>344</v>
      </c>
      <c r="B817" t="s">
        <v>66</v>
      </c>
      <c r="C817" t="s">
        <v>162</v>
      </c>
      <c r="D817">
        <v>7</v>
      </c>
      <c r="E817">
        <v>2</v>
      </c>
      <c r="F817">
        <v>3.5</v>
      </c>
      <c r="G817">
        <v>8.5</v>
      </c>
      <c r="H817" s="77">
        <f>analytics260324[[#This Row],[Tiempo de interacción medio]]/$K$1</f>
        <v>9.8379629629629631E-5</v>
      </c>
    </row>
    <row r="818" spans="1:8" x14ac:dyDescent="0.25">
      <c r="A818" t="s">
        <v>346</v>
      </c>
      <c r="B818" t="s">
        <v>68</v>
      </c>
      <c r="C818" t="s">
        <v>162</v>
      </c>
      <c r="D818">
        <v>7</v>
      </c>
      <c r="E818">
        <v>4</v>
      </c>
      <c r="F818">
        <v>1.75</v>
      </c>
      <c r="G818">
        <v>43.5</v>
      </c>
      <c r="H818" s="77">
        <f>analytics260324[[#This Row],[Tiempo de interacción medio]]/$K$1</f>
        <v>5.0347222222222221E-4</v>
      </c>
    </row>
    <row r="819" spans="1:8" x14ac:dyDescent="0.25">
      <c r="A819" t="s">
        <v>107</v>
      </c>
      <c r="B819" t="s">
        <v>535</v>
      </c>
      <c r="C819" t="s">
        <v>162</v>
      </c>
      <c r="D819">
        <v>7</v>
      </c>
      <c r="E819">
        <v>5</v>
      </c>
      <c r="F819">
        <v>1.4</v>
      </c>
      <c r="G819">
        <v>14.4</v>
      </c>
      <c r="H819" s="77">
        <f>analytics260324[[#This Row],[Tiempo de interacción medio]]/$K$1</f>
        <v>1.6666666666666666E-4</v>
      </c>
    </row>
    <row r="820" spans="1:8" x14ac:dyDescent="0.25">
      <c r="A820" t="s">
        <v>107</v>
      </c>
      <c r="B820" t="s">
        <v>597</v>
      </c>
      <c r="C820" t="s">
        <v>162</v>
      </c>
      <c r="D820">
        <v>7</v>
      </c>
      <c r="E820">
        <v>1</v>
      </c>
      <c r="F820">
        <v>7</v>
      </c>
      <c r="G820">
        <v>49</v>
      </c>
      <c r="H820" s="77">
        <f>analytics260324[[#This Row],[Tiempo de interacción medio]]/$K$1</f>
        <v>5.6712962962962967E-4</v>
      </c>
    </row>
    <row r="821" spans="1:8" x14ac:dyDescent="0.25">
      <c r="A821" t="s">
        <v>107</v>
      </c>
      <c r="B821" t="s">
        <v>774</v>
      </c>
      <c r="C821" t="s">
        <v>162</v>
      </c>
      <c r="D821">
        <v>7</v>
      </c>
      <c r="E821">
        <v>2</v>
      </c>
      <c r="F821">
        <v>3.5</v>
      </c>
      <c r="G821">
        <v>82.5</v>
      </c>
      <c r="H821" s="77">
        <f>analytics260324[[#This Row],[Tiempo de interacción medio]]/$K$1</f>
        <v>9.5486111111111108E-4</v>
      </c>
    </row>
    <row r="822" spans="1:8" x14ac:dyDescent="0.25">
      <c r="A822" t="s">
        <v>107</v>
      </c>
      <c r="B822" t="s">
        <v>81</v>
      </c>
      <c r="C822" t="s">
        <v>162</v>
      </c>
      <c r="D822">
        <v>7</v>
      </c>
      <c r="E822">
        <v>4</v>
      </c>
      <c r="F822">
        <v>1.75</v>
      </c>
      <c r="G822">
        <v>12.25</v>
      </c>
      <c r="H822" s="77">
        <f>analytics260324[[#This Row],[Tiempo de interacción medio]]/$K$1</f>
        <v>1.4178240740740742E-4</v>
      </c>
    </row>
    <row r="823" spans="1:8" x14ac:dyDescent="0.25">
      <c r="A823" t="s">
        <v>107</v>
      </c>
      <c r="B823" t="s">
        <v>489</v>
      </c>
      <c r="C823" t="s">
        <v>162</v>
      </c>
      <c r="D823">
        <v>7</v>
      </c>
      <c r="E823">
        <v>4</v>
      </c>
      <c r="F823">
        <v>1.75</v>
      </c>
      <c r="G823">
        <v>23.75</v>
      </c>
      <c r="H823" s="77">
        <f>analytics260324[[#This Row],[Tiempo de interacción medio]]/$K$1</f>
        <v>2.7488425925925928E-4</v>
      </c>
    </row>
    <row r="824" spans="1:8" x14ac:dyDescent="0.25">
      <c r="A824" t="s">
        <v>107</v>
      </c>
      <c r="B824" t="s">
        <v>776</v>
      </c>
      <c r="C824" t="s">
        <v>162</v>
      </c>
      <c r="D824">
        <v>7</v>
      </c>
      <c r="E824">
        <v>1</v>
      </c>
      <c r="F824">
        <v>7</v>
      </c>
      <c r="G824">
        <v>22</v>
      </c>
      <c r="H824" s="77">
        <f>analytics260324[[#This Row],[Tiempo de interacción medio]]/$K$1</f>
        <v>2.5462962962962961E-4</v>
      </c>
    </row>
    <row r="825" spans="1:8" x14ac:dyDescent="0.25">
      <c r="A825" t="s">
        <v>107</v>
      </c>
      <c r="B825" t="s">
        <v>587</v>
      </c>
      <c r="C825" t="s">
        <v>162</v>
      </c>
      <c r="D825">
        <v>7</v>
      </c>
      <c r="E825">
        <v>4</v>
      </c>
      <c r="F825">
        <v>1.75</v>
      </c>
      <c r="G825">
        <v>12.75</v>
      </c>
      <c r="H825" s="77">
        <f>analytics260324[[#This Row],[Tiempo de interacción medio]]/$K$1</f>
        <v>1.4756944444444445E-4</v>
      </c>
    </row>
    <row r="826" spans="1:8" x14ac:dyDescent="0.25">
      <c r="A826" t="s">
        <v>107</v>
      </c>
      <c r="B826" t="s">
        <v>530</v>
      </c>
      <c r="C826" t="s">
        <v>162</v>
      </c>
      <c r="D826">
        <v>7</v>
      </c>
      <c r="E826">
        <v>2</v>
      </c>
      <c r="F826">
        <v>3.5</v>
      </c>
      <c r="G826">
        <v>80</v>
      </c>
      <c r="H826" s="77">
        <f>analytics260324[[#This Row],[Tiempo de interacción medio]]/$K$1</f>
        <v>9.2592592592592596E-4</v>
      </c>
    </row>
    <row r="827" spans="1:8" x14ac:dyDescent="0.25">
      <c r="A827" t="s">
        <v>107</v>
      </c>
      <c r="B827" t="s">
        <v>647</v>
      </c>
      <c r="C827" t="s">
        <v>162</v>
      </c>
      <c r="D827">
        <v>7</v>
      </c>
      <c r="E827">
        <v>1</v>
      </c>
      <c r="F827">
        <v>7</v>
      </c>
      <c r="G827">
        <v>36</v>
      </c>
      <c r="H827" s="77">
        <f>analytics260324[[#This Row],[Tiempo de interacción medio]]/$K$1</f>
        <v>4.1666666666666669E-4</v>
      </c>
    </row>
    <row r="828" spans="1:8" x14ac:dyDescent="0.25">
      <c r="A828" t="s">
        <v>98</v>
      </c>
      <c r="B828" t="s">
        <v>512</v>
      </c>
      <c r="C828" t="s">
        <v>156</v>
      </c>
      <c r="D828">
        <v>7</v>
      </c>
      <c r="E828">
        <v>2</v>
      </c>
      <c r="F828">
        <v>3.5</v>
      </c>
      <c r="G828">
        <v>67.5</v>
      </c>
      <c r="H828" s="77">
        <f>analytics260324[[#This Row],[Tiempo de interacción medio]]/$K$1</f>
        <v>7.8125000000000004E-4</v>
      </c>
    </row>
    <row r="829" spans="1:8" x14ac:dyDescent="0.25">
      <c r="A829" t="s">
        <v>98</v>
      </c>
      <c r="B829" t="s">
        <v>619</v>
      </c>
      <c r="C829" t="s">
        <v>156</v>
      </c>
      <c r="D829">
        <v>7</v>
      </c>
      <c r="E829">
        <v>5</v>
      </c>
      <c r="F829">
        <v>1.4</v>
      </c>
      <c r="G829">
        <v>17.8</v>
      </c>
      <c r="H829" s="77">
        <f>analytics260324[[#This Row],[Tiempo de interacción medio]]/$K$1</f>
        <v>2.0601851851851852E-4</v>
      </c>
    </row>
    <row r="830" spans="1:8" x14ac:dyDescent="0.25">
      <c r="A830" t="s">
        <v>98</v>
      </c>
      <c r="B830" t="s">
        <v>482</v>
      </c>
      <c r="C830" t="s">
        <v>156</v>
      </c>
      <c r="D830">
        <v>7</v>
      </c>
      <c r="E830">
        <v>4</v>
      </c>
      <c r="F830">
        <v>1.75</v>
      </c>
      <c r="G830">
        <v>25.5</v>
      </c>
      <c r="H830" s="77">
        <f>analytics260324[[#This Row],[Tiempo de interacción medio]]/$K$1</f>
        <v>2.9513888888888889E-4</v>
      </c>
    </row>
    <row r="831" spans="1:8" x14ac:dyDescent="0.25">
      <c r="A831" t="s">
        <v>98</v>
      </c>
      <c r="B831" t="s">
        <v>598</v>
      </c>
      <c r="C831" t="s">
        <v>156</v>
      </c>
      <c r="D831">
        <v>7</v>
      </c>
      <c r="E831">
        <v>1</v>
      </c>
      <c r="F831">
        <v>7</v>
      </c>
      <c r="G831">
        <v>631</v>
      </c>
      <c r="H831" s="77">
        <f>analytics260324[[#This Row],[Tiempo de interacción medio]]/$K$1</f>
        <v>7.3032407407407404E-3</v>
      </c>
    </row>
    <row r="832" spans="1:8" x14ac:dyDescent="0.25">
      <c r="A832" t="s">
        <v>98</v>
      </c>
      <c r="B832" t="s">
        <v>524</v>
      </c>
      <c r="C832" t="s">
        <v>156</v>
      </c>
      <c r="D832">
        <v>7</v>
      </c>
      <c r="E832">
        <v>4</v>
      </c>
      <c r="F832">
        <v>1.75</v>
      </c>
      <c r="G832">
        <v>217</v>
      </c>
      <c r="H832" s="77">
        <f>analytics260324[[#This Row],[Tiempo de interacción medio]]/$K$1</f>
        <v>2.5115740740740741E-3</v>
      </c>
    </row>
    <row r="833" spans="1:8" x14ac:dyDescent="0.25">
      <c r="A833" t="s">
        <v>105</v>
      </c>
      <c r="B833" t="s">
        <v>519</v>
      </c>
      <c r="C833" t="s">
        <v>157</v>
      </c>
      <c r="D833">
        <v>7</v>
      </c>
      <c r="E833">
        <v>5</v>
      </c>
      <c r="F833">
        <v>1.4</v>
      </c>
      <c r="G833">
        <v>19.8</v>
      </c>
      <c r="H833" s="77">
        <f>analytics260324[[#This Row],[Tiempo de interacción medio]]/$K$1</f>
        <v>2.2916666666666666E-4</v>
      </c>
    </row>
    <row r="834" spans="1:8" x14ac:dyDescent="0.25">
      <c r="A834" t="s">
        <v>105</v>
      </c>
      <c r="B834" t="s">
        <v>491</v>
      </c>
      <c r="C834" t="s">
        <v>157</v>
      </c>
      <c r="D834">
        <v>7</v>
      </c>
      <c r="E834">
        <v>3</v>
      </c>
      <c r="F834">
        <v>2.3333333333333335</v>
      </c>
      <c r="G834">
        <v>27</v>
      </c>
      <c r="H834" s="77">
        <f>analytics260324[[#This Row],[Tiempo de interacción medio]]/$K$1</f>
        <v>3.1250000000000001E-4</v>
      </c>
    </row>
    <row r="835" spans="1:8" x14ac:dyDescent="0.25">
      <c r="A835" t="s">
        <v>105</v>
      </c>
      <c r="B835" t="s">
        <v>587</v>
      </c>
      <c r="C835" t="s">
        <v>157</v>
      </c>
      <c r="D835">
        <v>7</v>
      </c>
      <c r="E835">
        <v>4</v>
      </c>
      <c r="F835">
        <v>1.75</v>
      </c>
      <c r="G835">
        <v>12.75</v>
      </c>
      <c r="H835" s="77">
        <f>analytics260324[[#This Row],[Tiempo de interacción medio]]/$K$1</f>
        <v>1.4756944444444445E-4</v>
      </c>
    </row>
    <row r="836" spans="1:8" x14ac:dyDescent="0.25">
      <c r="A836" t="s">
        <v>105</v>
      </c>
      <c r="B836" t="s">
        <v>562</v>
      </c>
      <c r="C836" t="s">
        <v>157</v>
      </c>
      <c r="D836">
        <v>7</v>
      </c>
      <c r="E836">
        <v>4</v>
      </c>
      <c r="F836">
        <v>1.75</v>
      </c>
      <c r="G836">
        <v>43.25</v>
      </c>
      <c r="H836" s="77">
        <f>analytics260324[[#This Row],[Tiempo de interacción medio]]/$K$1</f>
        <v>5.0057870370370371E-4</v>
      </c>
    </row>
    <row r="837" spans="1:8" x14ac:dyDescent="0.25">
      <c r="A837" t="s">
        <v>105</v>
      </c>
      <c r="B837" t="s">
        <v>524</v>
      </c>
      <c r="C837" t="s">
        <v>157</v>
      </c>
      <c r="D837">
        <v>7</v>
      </c>
      <c r="E837">
        <v>1</v>
      </c>
      <c r="F837">
        <v>7</v>
      </c>
      <c r="G837">
        <v>119</v>
      </c>
      <c r="H837" s="77">
        <f>analytics260324[[#This Row],[Tiempo de interacción medio]]/$K$1</f>
        <v>1.3773148148148147E-3</v>
      </c>
    </row>
    <row r="838" spans="1:8" x14ac:dyDescent="0.25">
      <c r="A838" t="s">
        <v>101</v>
      </c>
      <c r="B838" t="s">
        <v>79</v>
      </c>
      <c r="C838" t="s">
        <v>158</v>
      </c>
      <c r="D838">
        <v>7</v>
      </c>
      <c r="E838">
        <v>4</v>
      </c>
      <c r="F838">
        <v>1.75</v>
      </c>
      <c r="G838">
        <v>18.75</v>
      </c>
      <c r="H838" s="77">
        <f>analytics260324[[#This Row],[Tiempo de interacción medio]]/$K$1</f>
        <v>2.1701388888888888E-4</v>
      </c>
    </row>
    <row r="839" spans="1:8" x14ac:dyDescent="0.25">
      <c r="A839" t="s">
        <v>101</v>
      </c>
      <c r="B839" t="s">
        <v>599</v>
      </c>
      <c r="C839" t="s">
        <v>158</v>
      </c>
      <c r="D839">
        <v>7</v>
      </c>
      <c r="E839">
        <v>1</v>
      </c>
      <c r="F839">
        <v>7</v>
      </c>
      <c r="G839">
        <v>36</v>
      </c>
      <c r="H839" s="77">
        <f>analytics260324[[#This Row],[Tiempo de interacción medio]]/$K$1</f>
        <v>4.1666666666666669E-4</v>
      </c>
    </row>
    <row r="840" spans="1:8" x14ac:dyDescent="0.25">
      <c r="A840" t="s">
        <v>108</v>
      </c>
      <c r="B840" t="s">
        <v>385</v>
      </c>
      <c r="C840" t="s">
        <v>159</v>
      </c>
      <c r="D840">
        <v>7</v>
      </c>
      <c r="E840">
        <v>3</v>
      </c>
      <c r="F840">
        <v>2.3333333333333335</v>
      </c>
      <c r="G840">
        <v>28.666666666666668</v>
      </c>
      <c r="H840" s="77">
        <f>analytics260324[[#This Row],[Tiempo de interacción medio]]/$K$1</f>
        <v>3.3179012345679014E-4</v>
      </c>
    </row>
    <row r="841" spans="1:8" x14ac:dyDescent="0.25">
      <c r="A841" t="s">
        <v>104</v>
      </c>
      <c r="B841" t="s">
        <v>90</v>
      </c>
      <c r="C841" t="s">
        <v>180</v>
      </c>
      <c r="D841">
        <v>6</v>
      </c>
      <c r="E841">
        <v>2</v>
      </c>
      <c r="F841">
        <v>3</v>
      </c>
      <c r="G841">
        <v>16</v>
      </c>
      <c r="H841" s="77">
        <f>analytics260324[[#This Row],[Tiempo de interacción medio]]/$K$1</f>
        <v>1.8518518518518518E-4</v>
      </c>
    </row>
    <row r="842" spans="1:8" x14ac:dyDescent="0.25">
      <c r="A842" t="s">
        <v>104</v>
      </c>
      <c r="B842" t="s">
        <v>623</v>
      </c>
      <c r="C842" t="s">
        <v>180</v>
      </c>
      <c r="D842">
        <v>6</v>
      </c>
      <c r="E842">
        <v>1</v>
      </c>
      <c r="F842">
        <v>6</v>
      </c>
      <c r="G842">
        <v>93</v>
      </c>
      <c r="H842" s="77">
        <f>analytics260324[[#This Row],[Tiempo de interacción medio]]/$K$1</f>
        <v>1.0763888888888889E-3</v>
      </c>
    </row>
    <row r="843" spans="1:8" x14ac:dyDescent="0.25">
      <c r="A843" t="s">
        <v>104</v>
      </c>
      <c r="B843" t="s">
        <v>586</v>
      </c>
      <c r="C843" t="s">
        <v>180</v>
      </c>
      <c r="D843">
        <v>6</v>
      </c>
      <c r="E843">
        <v>1</v>
      </c>
      <c r="F843">
        <v>6</v>
      </c>
      <c r="G843">
        <v>33</v>
      </c>
      <c r="H843" s="77">
        <f>analytics260324[[#This Row],[Tiempo de interacción medio]]/$K$1</f>
        <v>3.8194444444444446E-4</v>
      </c>
    </row>
    <row r="844" spans="1:8" x14ac:dyDescent="0.25">
      <c r="A844" t="s">
        <v>104</v>
      </c>
      <c r="B844" t="s">
        <v>86</v>
      </c>
      <c r="C844" t="s">
        <v>180</v>
      </c>
      <c r="D844">
        <v>6</v>
      </c>
      <c r="E844">
        <v>2</v>
      </c>
      <c r="F844">
        <v>3</v>
      </c>
      <c r="G844">
        <v>11</v>
      </c>
      <c r="H844" s="77">
        <f>analytics260324[[#This Row],[Tiempo de interacción medio]]/$K$1</f>
        <v>1.273148148148148E-4</v>
      </c>
    </row>
    <row r="845" spans="1:8" x14ac:dyDescent="0.25">
      <c r="A845" t="s">
        <v>104</v>
      </c>
      <c r="B845" t="s">
        <v>564</v>
      </c>
      <c r="C845" t="s">
        <v>180</v>
      </c>
      <c r="D845">
        <v>6</v>
      </c>
      <c r="E845">
        <v>3</v>
      </c>
      <c r="F845">
        <v>2</v>
      </c>
      <c r="G845">
        <v>5</v>
      </c>
      <c r="H845" s="77">
        <f>analytics260324[[#This Row],[Tiempo de interacción medio]]/$K$1</f>
        <v>5.7870370370370373E-5</v>
      </c>
    </row>
    <row r="846" spans="1:8" x14ac:dyDescent="0.25">
      <c r="A846" t="s">
        <v>122</v>
      </c>
      <c r="B846" t="s">
        <v>72</v>
      </c>
      <c r="C846" t="s">
        <v>180</v>
      </c>
      <c r="D846">
        <v>6</v>
      </c>
      <c r="E846">
        <v>4</v>
      </c>
      <c r="F846">
        <v>1.5</v>
      </c>
      <c r="G846">
        <v>9.5</v>
      </c>
      <c r="H846" s="77">
        <f>analytics260324[[#This Row],[Tiempo de interacción medio]]/$K$1</f>
        <v>1.099537037037037E-4</v>
      </c>
    </row>
    <row r="847" spans="1:8" x14ac:dyDescent="0.25">
      <c r="A847" t="s">
        <v>122</v>
      </c>
      <c r="B847" t="s">
        <v>75</v>
      </c>
      <c r="C847" t="s">
        <v>180</v>
      </c>
      <c r="D847">
        <v>6</v>
      </c>
      <c r="E847">
        <v>2</v>
      </c>
      <c r="F847">
        <v>3</v>
      </c>
      <c r="G847">
        <v>3.5</v>
      </c>
      <c r="H847" s="77">
        <f>analytics260324[[#This Row],[Tiempo de interacción medio]]/$K$1</f>
        <v>4.0509259259259258E-5</v>
      </c>
    </row>
    <row r="848" spans="1:8" x14ac:dyDescent="0.25">
      <c r="A848" t="s">
        <v>117</v>
      </c>
      <c r="B848" t="s">
        <v>72</v>
      </c>
      <c r="C848" t="s">
        <v>180</v>
      </c>
      <c r="D848">
        <v>6</v>
      </c>
      <c r="E848">
        <v>3</v>
      </c>
      <c r="F848">
        <v>2</v>
      </c>
      <c r="G848">
        <v>55.333333333333336</v>
      </c>
      <c r="H848" s="77">
        <f>analytics260324[[#This Row],[Tiempo de interacción medio]]/$K$1</f>
        <v>6.4043209876543216E-4</v>
      </c>
    </row>
    <row r="849" spans="1:8" x14ac:dyDescent="0.25">
      <c r="A849" t="s">
        <v>117</v>
      </c>
      <c r="B849" t="s">
        <v>591</v>
      </c>
      <c r="C849" t="s">
        <v>180</v>
      </c>
      <c r="D849">
        <v>6</v>
      </c>
      <c r="E849">
        <v>2</v>
      </c>
      <c r="F849">
        <v>3</v>
      </c>
      <c r="G849">
        <v>35.5</v>
      </c>
      <c r="H849" s="77">
        <f>analytics260324[[#This Row],[Tiempo de interacción medio]]/$K$1</f>
        <v>4.1087962962962964E-4</v>
      </c>
    </row>
    <row r="850" spans="1:8" x14ac:dyDescent="0.25">
      <c r="A850" t="s">
        <v>117</v>
      </c>
      <c r="B850" t="s">
        <v>592</v>
      </c>
      <c r="C850" t="s">
        <v>180</v>
      </c>
      <c r="D850">
        <v>6</v>
      </c>
      <c r="E850">
        <v>1</v>
      </c>
      <c r="F850">
        <v>6</v>
      </c>
      <c r="G850">
        <v>119</v>
      </c>
      <c r="H850" s="77">
        <f>analytics260324[[#This Row],[Tiempo de interacción medio]]/$K$1</f>
        <v>1.3773148148148147E-3</v>
      </c>
    </row>
    <row r="851" spans="1:8" x14ac:dyDescent="0.25">
      <c r="A851" t="s">
        <v>117</v>
      </c>
      <c r="B851" t="s">
        <v>76</v>
      </c>
      <c r="C851" t="s">
        <v>180</v>
      </c>
      <c r="D851">
        <v>6</v>
      </c>
      <c r="E851">
        <v>2</v>
      </c>
      <c r="F851">
        <v>3</v>
      </c>
      <c r="G851">
        <v>5</v>
      </c>
      <c r="H851" s="77">
        <f>analytics260324[[#This Row],[Tiempo de interacción medio]]/$K$1</f>
        <v>5.7870370370370373E-5</v>
      </c>
    </row>
    <row r="852" spans="1:8" x14ac:dyDescent="0.25">
      <c r="A852" t="s">
        <v>117</v>
      </c>
      <c r="B852" t="s">
        <v>577</v>
      </c>
      <c r="C852" t="s">
        <v>180</v>
      </c>
      <c r="D852">
        <v>6</v>
      </c>
      <c r="E852">
        <v>3</v>
      </c>
      <c r="F852">
        <v>2</v>
      </c>
      <c r="G852">
        <v>14.666666666666666</v>
      </c>
      <c r="H852" s="77">
        <f>analytics260324[[#This Row],[Tiempo de interacción medio]]/$K$1</f>
        <v>1.6975308641975308E-4</v>
      </c>
    </row>
    <row r="853" spans="1:8" x14ac:dyDescent="0.25">
      <c r="A853" t="s">
        <v>109</v>
      </c>
      <c r="B853" t="s">
        <v>591</v>
      </c>
      <c r="C853" t="s">
        <v>180</v>
      </c>
      <c r="D853">
        <v>6</v>
      </c>
      <c r="E853">
        <v>3</v>
      </c>
      <c r="F853">
        <v>2</v>
      </c>
      <c r="G853">
        <v>78.333333333333329</v>
      </c>
      <c r="H853" s="77">
        <f>analytics260324[[#This Row],[Tiempo de interacción medio]]/$K$1</f>
        <v>9.0663580246913577E-4</v>
      </c>
    </row>
    <row r="854" spans="1:8" x14ac:dyDescent="0.25">
      <c r="A854" t="s">
        <v>616</v>
      </c>
      <c r="B854" t="s">
        <v>67</v>
      </c>
      <c r="C854" t="s">
        <v>180</v>
      </c>
      <c r="D854">
        <v>6</v>
      </c>
      <c r="E854">
        <v>3</v>
      </c>
      <c r="F854">
        <v>2</v>
      </c>
      <c r="G854">
        <v>238</v>
      </c>
      <c r="H854" s="77">
        <f>analytics260324[[#This Row],[Tiempo de interacción medio]]/$K$1</f>
        <v>2.7546296296296294E-3</v>
      </c>
    </row>
    <row r="855" spans="1:8" x14ac:dyDescent="0.25">
      <c r="A855" t="s">
        <v>600</v>
      </c>
      <c r="B855" t="s">
        <v>66</v>
      </c>
      <c r="C855" t="s">
        <v>180</v>
      </c>
      <c r="D855">
        <v>6</v>
      </c>
      <c r="E855">
        <v>2</v>
      </c>
      <c r="F855">
        <v>3</v>
      </c>
      <c r="G855">
        <v>339.5</v>
      </c>
      <c r="H855" s="77">
        <f>analytics260324[[#This Row],[Tiempo de interacción medio]]/$K$1</f>
        <v>3.929398148148148E-3</v>
      </c>
    </row>
    <row r="856" spans="1:8" x14ac:dyDescent="0.25">
      <c r="A856" t="s">
        <v>135</v>
      </c>
      <c r="B856" t="s">
        <v>578</v>
      </c>
      <c r="C856" t="s">
        <v>180</v>
      </c>
      <c r="D856">
        <v>6</v>
      </c>
      <c r="E856">
        <v>1</v>
      </c>
      <c r="F856">
        <v>6</v>
      </c>
      <c r="G856">
        <v>2161</v>
      </c>
      <c r="H856" s="77">
        <f>analytics260324[[#This Row],[Tiempo de interacción medio]]/$K$1</f>
        <v>2.5011574074074075E-2</v>
      </c>
    </row>
    <row r="857" spans="1:8" x14ac:dyDescent="0.25">
      <c r="A857" t="s">
        <v>268</v>
      </c>
      <c r="B857" t="s">
        <v>67</v>
      </c>
      <c r="C857" t="s">
        <v>180</v>
      </c>
      <c r="D857">
        <v>6</v>
      </c>
      <c r="E857">
        <v>3</v>
      </c>
      <c r="F857">
        <v>2</v>
      </c>
      <c r="G857">
        <v>48</v>
      </c>
      <c r="H857" s="77">
        <f>analytics260324[[#This Row],[Tiempo de interacción medio]]/$K$1</f>
        <v>5.5555555555555556E-4</v>
      </c>
    </row>
    <row r="858" spans="1:8" x14ac:dyDescent="0.25">
      <c r="A858" t="s">
        <v>268</v>
      </c>
      <c r="B858" t="s">
        <v>66</v>
      </c>
      <c r="C858" t="s">
        <v>180</v>
      </c>
      <c r="D858">
        <v>6</v>
      </c>
      <c r="E858">
        <v>5</v>
      </c>
      <c r="F858">
        <v>1.2</v>
      </c>
      <c r="G858">
        <v>30.4</v>
      </c>
      <c r="H858" s="77">
        <f>analytics260324[[#This Row],[Tiempo de interacción medio]]/$K$1</f>
        <v>3.5185185185185184E-4</v>
      </c>
    </row>
    <row r="859" spans="1:8" x14ac:dyDescent="0.25">
      <c r="A859" t="s">
        <v>140</v>
      </c>
      <c r="B859" t="s">
        <v>564</v>
      </c>
      <c r="C859" t="s">
        <v>180</v>
      </c>
      <c r="D859">
        <v>6</v>
      </c>
      <c r="E859">
        <v>1</v>
      </c>
      <c r="F859">
        <v>6</v>
      </c>
      <c r="G859">
        <v>439</v>
      </c>
      <c r="H859" s="77">
        <f>analytics260324[[#This Row],[Tiempo de interacción medio]]/$K$1</f>
        <v>5.0810185185185186E-3</v>
      </c>
    </row>
    <row r="860" spans="1:8" x14ac:dyDescent="0.25">
      <c r="A860" t="s">
        <v>97</v>
      </c>
      <c r="B860" t="s">
        <v>535</v>
      </c>
      <c r="C860" t="s">
        <v>179</v>
      </c>
      <c r="D860">
        <v>6</v>
      </c>
      <c r="E860">
        <v>5</v>
      </c>
      <c r="F860">
        <v>1.2</v>
      </c>
      <c r="G860">
        <v>7.4</v>
      </c>
      <c r="H860" s="77">
        <f>analytics260324[[#This Row],[Tiempo de interacción medio]]/$K$1</f>
        <v>8.5648148148148158E-5</v>
      </c>
    </row>
    <row r="861" spans="1:8" x14ac:dyDescent="0.25">
      <c r="A861" t="s">
        <v>97</v>
      </c>
      <c r="B861" t="s">
        <v>572</v>
      </c>
      <c r="C861" t="s">
        <v>179</v>
      </c>
      <c r="D861">
        <v>6</v>
      </c>
      <c r="E861">
        <v>2</v>
      </c>
      <c r="F861">
        <v>3</v>
      </c>
      <c r="G861">
        <v>39.5</v>
      </c>
      <c r="H861" s="77">
        <f>analytics260324[[#This Row],[Tiempo de interacción medio]]/$K$1</f>
        <v>4.5717592592592592E-4</v>
      </c>
    </row>
    <row r="862" spans="1:8" x14ac:dyDescent="0.25">
      <c r="A862" t="s">
        <v>97</v>
      </c>
      <c r="B862" t="s">
        <v>578</v>
      </c>
      <c r="C862" t="s">
        <v>179</v>
      </c>
      <c r="D862">
        <v>6</v>
      </c>
      <c r="E862">
        <v>4</v>
      </c>
      <c r="F862">
        <v>1.5</v>
      </c>
      <c r="G862">
        <v>6.75</v>
      </c>
      <c r="H862" s="77">
        <f>analytics260324[[#This Row],[Tiempo de interacción medio]]/$K$1</f>
        <v>7.8125000000000002E-5</v>
      </c>
    </row>
    <row r="863" spans="1:8" x14ac:dyDescent="0.25">
      <c r="A863" t="s">
        <v>97</v>
      </c>
      <c r="B863" t="s">
        <v>601</v>
      </c>
      <c r="C863" t="s">
        <v>179</v>
      </c>
      <c r="D863">
        <v>6</v>
      </c>
      <c r="E863">
        <v>1</v>
      </c>
      <c r="F863">
        <v>6</v>
      </c>
      <c r="G863">
        <v>26</v>
      </c>
      <c r="H863" s="77">
        <f>analytics260324[[#This Row],[Tiempo de interacción medio]]/$K$1</f>
        <v>3.0092592592592595E-4</v>
      </c>
    </row>
    <row r="864" spans="1:8" x14ac:dyDescent="0.25">
      <c r="A864" t="s">
        <v>97</v>
      </c>
      <c r="B864" t="s">
        <v>518</v>
      </c>
      <c r="C864" t="s">
        <v>179</v>
      </c>
      <c r="D864">
        <v>6</v>
      </c>
      <c r="E864">
        <v>6</v>
      </c>
      <c r="F864">
        <v>1</v>
      </c>
      <c r="G864">
        <v>7.666666666666667</v>
      </c>
      <c r="H864" s="77">
        <f>analytics260324[[#This Row],[Tiempo de interacción medio]]/$K$1</f>
        <v>8.8734567901234578E-5</v>
      </c>
    </row>
    <row r="865" spans="1:8" x14ac:dyDescent="0.25">
      <c r="A865" t="s">
        <v>97</v>
      </c>
      <c r="B865" t="s">
        <v>529</v>
      </c>
      <c r="C865" t="s">
        <v>179</v>
      </c>
      <c r="D865">
        <v>6</v>
      </c>
      <c r="E865">
        <v>4</v>
      </c>
      <c r="F865">
        <v>1.5</v>
      </c>
      <c r="G865">
        <v>21.5</v>
      </c>
      <c r="H865" s="77">
        <f>analytics260324[[#This Row],[Tiempo de interacción medio]]/$K$1</f>
        <v>2.488425925925926E-4</v>
      </c>
    </row>
    <row r="866" spans="1:8" x14ac:dyDescent="0.25">
      <c r="A866" t="s">
        <v>99</v>
      </c>
      <c r="B866" t="s">
        <v>559</v>
      </c>
      <c r="C866" t="s">
        <v>179</v>
      </c>
      <c r="D866">
        <v>6</v>
      </c>
      <c r="E866">
        <v>3</v>
      </c>
      <c r="F866">
        <v>2</v>
      </c>
      <c r="G866">
        <v>26.333333333333332</v>
      </c>
      <c r="H866" s="77">
        <f>analytics260324[[#This Row],[Tiempo de interacción medio]]/$K$1</f>
        <v>3.0478395061728393E-4</v>
      </c>
    </row>
    <row r="867" spans="1:8" x14ac:dyDescent="0.25">
      <c r="A867" t="s">
        <v>99</v>
      </c>
      <c r="B867" t="s">
        <v>78</v>
      </c>
      <c r="C867" t="s">
        <v>179</v>
      </c>
      <c r="D867">
        <v>6</v>
      </c>
      <c r="E867">
        <v>3</v>
      </c>
      <c r="F867">
        <v>2</v>
      </c>
      <c r="G867">
        <v>7.666666666666667</v>
      </c>
      <c r="H867" s="77">
        <f>analytics260324[[#This Row],[Tiempo de interacción medio]]/$K$1</f>
        <v>8.8734567901234578E-5</v>
      </c>
    </row>
    <row r="868" spans="1:8" x14ac:dyDescent="0.25">
      <c r="A868" t="s">
        <v>102</v>
      </c>
      <c r="B868" t="s">
        <v>79</v>
      </c>
      <c r="C868" t="s">
        <v>165</v>
      </c>
      <c r="D868">
        <v>6</v>
      </c>
      <c r="E868">
        <v>6</v>
      </c>
      <c r="F868">
        <v>1</v>
      </c>
      <c r="G868">
        <v>3.5</v>
      </c>
      <c r="H868" s="77">
        <f>analytics260324[[#This Row],[Tiempo de interacción medio]]/$K$1</f>
        <v>4.0509259259259258E-5</v>
      </c>
    </row>
    <row r="869" spans="1:8" x14ac:dyDescent="0.25">
      <c r="A869" t="s">
        <v>106</v>
      </c>
      <c r="B869" t="s">
        <v>87</v>
      </c>
      <c r="C869" t="s">
        <v>165</v>
      </c>
      <c r="D869">
        <v>6</v>
      </c>
      <c r="E869">
        <v>3</v>
      </c>
      <c r="F869">
        <v>2</v>
      </c>
      <c r="G869">
        <v>366</v>
      </c>
      <c r="H869" s="77">
        <f>analytics260324[[#This Row],[Tiempo de interacción medio]]/$K$1</f>
        <v>4.2361111111111115E-3</v>
      </c>
    </row>
    <row r="870" spans="1:8" x14ac:dyDescent="0.25">
      <c r="A870" t="s">
        <v>106</v>
      </c>
      <c r="B870" t="s">
        <v>775</v>
      </c>
      <c r="C870" t="s">
        <v>165</v>
      </c>
      <c r="D870">
        <v>6</v>
      </c>
      <c r="E870">
        <v>1</v>
      </c>
      <c r="F870">
        <v>6</v>
      </c>
      <c r="G870">
        <v>376</v>
      </c>
      <c r="H870" s="77">
        <f>analytics260324[[#This Row],[Tiempo de interacción medio]]/$K$1</f>
        <v>4.3518518518518515E-3</v>
      </c>
    </row>
    <row r="871" spans="1:8" x14ac:dyDescent="0.25">
      <c r="A871" t="s">
        <v>106</v>
      </c>
      <c r="B871" t="s">
        <v>299</v>
      </c>
      <c r="C871" t="s">
        <v>165</v>
      </c>
      <c r="D871">
        <v>6</v>
      </c>
      <c r="E871">
        <v>1</v>
      </c>
      <c r="F871">
        <v>6</v>
      </c>
      <c r="G871">
        <v>396</v>
      </c>
      <c r="H871" s="77">
        <f>analytics260324[[#This Row],[Tiempo de interacción medio]]/$K$1</f>
        <v>4.5833333333333334E-3</v>
      </c>
    </row>
    <row r="872" spans="1:8" x14ac:dyDescent="0.25">
      <c r="A872" t="s">
        <v>277</v>
      </c>
      <c r="B872" t="s">
        <v>69</v>
      </c>
      <c r="C872" t="s">
        <v>165</v>
      </c>
      <c r="D872">
        <v>6</v>
      </c>
      <c r="E872">
        <v>4</v>
      </c>
      <c r="F872">
        <v>1.5</v>
      </c>
      <c r="G872">
        <v>153</v>
      </c>
      <c r="H872" s="77">
        <f>analytics260324[[#This Row],[Tiempo de interacción medio]]/$K$1</f>
        <v>1.7708333333333332E-3</v>
      </c>
    </row>
    <row r="873" spans="1:8" x14ac:dyDescent="0.25">
      <c r="A873" t="s">
        <v>277</v>
      </c>
      <c r="B873" t="s">
        <v>68</v>
      </c>
      <c r="C873" t="s">
        <v>165</v>
      </c>
      <c r="D873">
        <v>6</v>
      </c>
      <c r="E873">
        <v>5</v>
      </c>
      <c r="F873">
        <v>1.2</v>
      </c>
      <c r="G873">
        <v>31.8</v>
      </c>
      <c r="H873" s="77">
        <f>analytics260324[[#This Row],[Tiempo de interacción medio]]/$K$1</f>
        <v>3.6805555555555555E-4</v>
      </c>
    </row>
    <row r="874" spans="1:8" x14ac:dyDescent="0.25">
      <c r="A874" t="s">
        <v>556</v>
      </c>
      <c r="B874" t="s">
        <v>512</v>
      </c>
      <c r="C874" t="s">
        <v>162</v>
      </c>
      <c r="D874">
        <v>6</v>
      </c>
      <c r="E874">
        <v>2</v>
      </c>
      <c r="F874">
        <v>3</v>
      </c>
      <c r="G874">
        <v>65.5</v>
      </c>
      <c r="H874" s="77">
        <f>analytics260324[[#This Row],[Tiempo de interacción medio]]/$K$1</f>
        <v>7.5810185185185182E-4</v>
      </c>
    </row>
    <row r="875" spans="1:8" x14ac:dyDescent="0.25">
      <c r="A875" t="s">
        <v>556</v>
      </c>
      <c r="B875" t="s">
        <v>602</v>
      </c>
      <c r="C875" t="s">
        <v>162</v>
      </c>
      <c r="D875">
        <v>6</v>
      </c>
      <c r="E875">
        <v>1</v>
      </c>
      <c r="F875">
        <v>6</v>
      </c>
      <c r="G875">
        <v>114</v>
      </c>
      <c r="H875" s="77">
        <f>analytics260324[[#This Row],[Tiempo de interacción medio]]/$K$1</f>
        <v>1.3194444444444445E-3</v>
      </c>
    </row>
    <row r="876" spans="1:8" x14ac:dyDescent="0.25">
      <c r="A876" t="s">
        <v>556</v>
      </c>
      <c r="B876" t="s">
        <v>609</v>
      </c>
      <c r="C876" t="s">
        <v>162</v>
      </c>
      <c r="D876">
        <v>6</v>
      </c>
      <c r="E876">
        <v>2</v>
      </c>
      <c r="F876">
        <v>3</v>
      </c>
      <c r="G876">
        <v>66.5</v>
      </c>
      <c r="H876" s="77">
        <f>analytics260324[[#This Row],[Tiempo de interacción medio]]/$K$1</f>
        <v>7.6967592592592593E-4</v>
      </c>
    </row>
    <row r="877" spans="1:8" x14ac:dyDescent="0.25">
      <c r="A877" t="s">
        <v>556</v>
      </c>
      <c r="B877" t="s">
        <v>520</v>
      </c>
      <c r="C877" t="s">
        <v>162</v>
      </c>
      <c r="D877">
        <v>6</v>
      </c>
      <c r="E877">
        <v>2</v>
      </c>
      <c r="F877">
        <v>3</v>
      </c>
      <c r="G877">
        <v>84</v>
      </c>
      <c r="H877" s="77">
        <f>analytics260324[[#This Row],[Tiempo de interacción medio]]/$K$1</f>
        <v>9.7222222222222219E-4</v>
      </c>
    </row>
    <row r="878" spans="1:8" x14ac:dyDescent="0.25">
      <c r="A878" t="s">
        <v>556</v>
      </c>
      <c r="B878" t="s">
        <v>603</v>
      </c>
      <c r="C878" t="s">
        <v>162</v>
      </c>
      <c r="D878">
        <v>6</v>
      </c>
      <c r="E878">
        <v>1</v>
      </c>
      <c r="F878">
        <v>6</v>
      </c>
      <c r="G878">
        <v>92</v>
      </c>
      <c r="H878" s="77">
        <f>analytics260324[[#This Row],[Tiempo de interacción medio]]/$K$1</f>
        <v>1.0648148148148149E-3</v>
      </c>
    </row>
    <row r="879" spans="1:8" x14ac:dyDescent="0.25">
      <c r="A879" t="s">
        <v>115</v>
      </c>
      <c r="B879" t="s">
        <v>71</v>
      </c>
      <c r="C879" t="s">
        <v>162</v>
      </c>
      <c r="D879">
        <v>6</v>
      </c>
      <c r="E879">
        <v>3</v>
      </c>
      <c r="F879">
        <v>2</v>
      </c>
      <c r="G879">
        <v>13.333333333333334</v>
      </c>
      <c r="H879" s="77">
        <f>analytics260324[[#This Row],[Tiempo de interacción medio]]/$K$1</f>
        <v>1.5432098765432098E-4</v>
      </c>
    </row>
    <row r="880" spans="1:8" x14ac:dyDescent="0.25">
      <c r="A880" t="s">
        <v>113</v>
      </c>
      <c r="B880" t="s">
        <v>72</v>
      </c>
      <c r="C880" t="s">
        <v>162</v>
      </c>
      <c r="D880">
        <v>6</v>
      </c>
      <c r="E880">
        <v>6</v>
      </c>
      <c r="F880">
        <v>1</v>
      </c>
      <c r="G880">
        <v>260.33333333333331</v>
      </c>
      <c r="H880" s="77">
        <f>analytics260324[[#This Row],[Tiempo de interacción medio]]/$K$1</f>
        <v>3.013117283950617E-3</v>
      </c>
    </row>
    <row r="881" spans="1:8" x14ac:dyDescent="0.25">
      <c r="A881" t="s">
        <v>113</v>
      </c>
      <c r="B881" t="s">
        <v>74</v>
      </c>
      <c r="C881" t="s">
        <v>162</v>
      </c>
      <c r="D881">
        <v>6</v>
      </c>
      <c r="E881">
        <v>6</v>
      </c>
      <c r="F881">
        <v>1</v>
      </c>
      <c r="G881">
        <v>30.833333333333332</v>
      </c>
      <c r="H881" s="77">
        <f>analytics260324[[#This Row],[Tiempo de interacción medio]]/$K$1</f>
        <v>3.5686728395061727E-4</v>
      </c>
    </row>
    <row r="882" spans="1:8" x14ac:dyDescent="0.25">
      <c r="A882" t="s">
        <v>113</v>
      </c>
      <c r="B882" t="s">
        <v>81</v>
      </c>
      <c r="C882" t="s">
        <v>162</v>
      </c>
      <c r="D882">
        <v>6</v>
      </c>
      <c r="E882">
        <v>4</v>
      </c>
      <c r="F882">
        <v>1.5</v>
      </c>
      <c r="G882">
        <v>5</v>
      </c>
      <c r="H882" s="77">
        <f>analytics260324[[#This Row],[Tiempo de interacción medio]]/$K$1</f>
        <v>5.7870370370370373E-5</v>
      </c>
    </row>
    <row r="883" spans="1:8" x14ac:dyDescent="0.25">
      <c r="A883" t="s">
        <v>127</v>
      </c>
      <c r="B883" t="s">
        <v>563</v>
      </c>
      <c r="C883" t="s">
        <v>162</v>
      </c>
      <c r="D883">
        <v>6</v>
      </c>
      <c r="E883">
        <v>1</v>
      </c>
      <c r="F883">
        <v>6</v>
      </c>
      <c r="G883">
        <v>187</v>
      </c>
      <c r="H883" s="77">
        <f>analytics260324[[#This Row],[Tiempo de interacción medio]]/$K$1</f>
        <v>2.1643518518518518E-3</v>
      </c>
    </row>
    <row r="884" spans="1:8" x14ac:dyDescent="0.25">
      <c r="A884" t="s">
        <v>127</v>
      </c>
      <c r="B884" t="s">
        <v>92</v>
      </c>
      <c r="C884" t="s">
        <v>162</v>
      </c>
      <c r="D884">
        <v>6</v>
      </c>
      <c r="E884">
        <v>2</v>
      </c>
      <c r="F884">
        <v>3</v>
      </c>
      <c r="G884">
        <v>38.5</v>
      </c>
      <c r="H884" s="77">
        <f>analytics260324[[#This Row],[Tiempo de interacción medio]]/$K$1</f>
        <v>4.4560185185185187E-4</v>
      </c>
    </row>
    <row r="885" spans="1:8" x14ac:dyDescent="0.25">
      <c r="A885" t="s">
        <v>133</v>
      </c>
      <c r="B885" t="s">
        <v>68</v>
      </c>
      <c r="C885" t="s">
        <v>162</v>
      </c>
      <c r="D885">
        <v>6</v>
      </c>
      <c r="E885">
        <v>1</v>
      </c>
      <c r="F885">
        <v>6</v>
      </c>
      <c r="G885">
        <v>117</v>
      </c>
      <c r="H885" s="77">
        <f>analytics260324[[#This Row],[Tiempo de interacción medio]]/$K$1</f>
        <v>1.3541666666666667E-3</v>
      </c>
    </row>
    <row r="886" spans="1:8" x14ac:dyDescent="0.25">
      <c r="A886" t="s">
        <v>133</v>
      </c>
      <c r="B886" t="s">
        <v>67</v>
      </c>
      <c r="C886" t="s">
        <v>162</v>
      </c>
      <c r="D886">
        <v>6</v>
      </c>
      <c r="E886">
        <v>4</v>
      </c>
      <c r="F886">
        <v>1.5</v>
      </c>
      <c r="G886">
        <v>34</v>
      </c>
      <c r="H886" s="77">
        <f>analytics260324[[#This Row],[Tiempo de interacción medio]]/$K$1</f>
        <v>3.9351851851851852E-4</v>
      </c>
    </row>
    <row r="887" spans="1:8" x14ac:dyDescent="0.25">
      <c r="A887" t="s">
        <v>412</v>
      </c>
      <c r="B887" t="s">
        <v>66</v>
      </c>
      <c r="C887" t="s">
        <v>162</v>
      </c>
      <c r="D887">
        <v>6</v>
      </c>
      <c r="E887">
        <v>4</v>
      </c>
      <c r="F887">
        <v>1.5</v>
      </c>
      <c r="G887">
        <v>7.5</v>
      </c>
      <c r="H887" s="77">
        <f>analytics260324[[#This Row],[Tiempo de interacción medio]]/$K$1</f>
        <v>8.6805555555555559E-5</v>
      </c>
    </row>
    <row r="888" spans="1:8" x14ac:dyDescent="0.25">
      <c r="A888" t="s">
        <v>120</v>
      </c>
      <c r="B888" t="s">
        <v>492</v>
      </c>
      <c r="C888" t="s">
        <v>162</v>
      </c>
      <c r="D888">
        <v>6</v>
      </c>
      <c r="E888">
        <v>1</v>
      </c>
      <c r="F888">
        <v>6</v>
      </c>
      <c r="G888">
        <v>15</v>
      </c>
      <c r="H888" s="77">
        <f>analytics260324[[#This Row],[Tiempo de interacción medio]]/$K$1</f>
        <v>1.7361111111111112E-4</v>
      </c>
    </row>
    <row r="889" spans="1:8" x14ac:dyDescent="0.25">
      <c r="A889" t="s">
        <v>120</v>
      </c>
      <c r="B889" t="s">
        <v>73</v>
      </c>
      <c r="C889" t="s">
        <v>162</v>
      </c>
      <c r="D889">
        <v>6</v>
      </c>
      <c r="E889">
        <v>4</v>
      </c>
      <c r="F889">
        <v>1.5</v>
      </c>
      <c r="G889">
        <v>62.5</v>
      </c>
      <c r="H889" s="77">
        <f>analytics260324[[#This Row],[Tiempo de interacción medio]]/$K$1</f>
        <v>7.2337962962962959E-4</v>
      </c>
    </row>
    <row r="890" spans="1:8" x14ac:dyDescent="0.25">
      <c r="A890" t="s">
        <v>418</v>
      </c>
      <c r="B890" t="s">
        <v>66</v>
      </c>
      <c r="C890" t="s">
        <v>162</v>
      </c>
      <c r="D890">
        <v>6</v>
      </c>
      <c r="E890">
        <v>4</v>
      </c>
      <c r="F890">
        <v>1.5</v>
      </c>
      <c r="G890">
        <v>31.25</v>
      </c>
      <c r="H890" s="77">
        <f>analytics260324[[#This Row],[Tiempo de interacción medio]]/$K$1</f>
        <v>3.6168981481481479E-4</v>
      </c>
    </row>
    <row r="891" spans="1:8" x14ac:dyDescent="0.25">
      <c r="A891" t="s">
        <v>422</v>
      </c>
      <c r="B891" t="s">
        <v>66</v>
      </c>
      <c r="C891" t="s">
        <v>162</v>
      </c>
      <c r="D891">
        <v>6</v>
      </c>
      <c r="E891">
        <v>5</v>
      </c>
      <c r="F891">
        <v>1.2</v>
      </c>
      <c r="G891">
        <v>92.8</v>
      </c>
      <c r="H891" s="77">
        <f>analytics260324[[#This Row],[Tiempo de interacción medio]]/$K$1</f>
        <v>1.0740740740740741E-3</v>
      </c>
    </row>
    <row r="892" spans="1:8" x14ac:dyDescent="0.25">
      <c r="A892" t="s">
        <v>111</v>
      </c>
      <c r="B892" t="s">
        <v>82</v>
      </c>
      <c r="C892" t="s">
        <v>162</v>
      </c>
      <c r="D892">
        <v>6</v>
      </c>
      <c r="E892">
        <v>5</v>
      </c>
      <c r="F892">
        <v>1.2</v>
      </c>
      <c r="G892">
        <v>25.4</v>
      </c>
      <c r="H892" s="77">
        <f>analytics260324[[#This Row],[Tiempo de interacción medio]]/$K$1</f>
        <v>2.9398148148148149E-4</v>
      </c>
    </row>
    <row r="893" spans="1:8" x14ac:dyDescent="0.25">
      <c r="A893" t="s">
        <v>111</v>
      </c>
      <c r="B893" t="s">
        <v>85</v>
      </c>
      <c r="C893" t="s">
        <v>162</v>
      </c>
      <c r="D893">
        <v>6</v>
      </c>
      <c r="E893">
        <v>3</v>
      </c>
      <c r="F893">
        <v>2</v>
      </c>
      <c r="G893">
        <v>29.333333333333332</v>
      </c>
      <c r="H893" s="77">
        <f>analytics260324[[#This Row],[Tiempo de interacción medio]]/$K$1</f>
        <v>3.3950617283950616E-4</v>
      </c>
    </row>
    <row r="894" spans="1:8" x14ac:dyDescent="0.25">
      <c r="A894" t="s">
        <v>433</v>
      </c>
      <c r="B894" t="s">
        <v>66</v>
      </c>
      <c r="C894" t="s">
        <v>162</v>
      </c>
      <c r="D894">
        <v>6</v>
      </c>
      <c r="E894">
        <v>3</v>
      </c>
      <c r="F894">
        <v>2</v>
      </c>
      <c r="G894">
        <v>47.666666666666664</v>
      </c>
      <c r="H894" s="77">
        <f>analytics260324[[#This Row],[Tiempo de interacción medio]]/$K$1</f>
        <v>5.5169753086419752E-4</v>
      </c>
    </row>
    <row r="895" spans="1:8" x14ac:dyDescent="0.25">
      <c r="A895" t="s">
        <v>445</v>
      </c>
      <c r="B895" t="s">
        <v>66</v>
      </c>
      <c r="C895" t="s">
        <v>162</v>
      </c>
      <c r="D895">
        <v>6</v>
      </c>
      <c r="E895">
        <v>4</v>
      </c>
      <c r="F895">
        <v>1.5</v>
      </c>
      <c r="G895">
        <v>4.5</v>
      </c>
      <c r="H895" s="77">
        <f>analytics260324[[#This Row],[Tiempo de interacción medio]]/$K$1</f>
        <v>5.2083333333333337E-5</v>
      </c>
    </row>
    <row r="896" spans="1:8" x14ac:dyDescent="0.25">
      <c r="A896" t="s">
        <v>114</v>
      </c>
      <c r="B896" t="s">
        <v>80</v>
      </c>
      <c r="C896" t="s">
        <v>162</v>
      </c>
      <c r="D896">
        <v>6</v>
      </c>
      <c r="E896">
        <v>2</v>
      </c>
      <c r="F896">
        <v>3</v>
      </c>
      <c r="G896">
        <v>70.5</v>
      </c>
      <c r="H896" s="77">
        <f>analytics260324[[#This Row],[Tiempo de interacción medio]]/$K$1</f>
        <v>8.1597222222222227E-4</v>
      </c>
    </row>
    <row r="897" spans="1:8" x14ac:dyDescent="0.25">
      <c r="A897" t="s">
        <v>114</v>
      </c>
      <c r="B897" t="s">
        <v>515</v>
      </c>
      <c r="C897" t="s">
        <v>162</v>
      </c>
      <c r="D897">
        <v>6</v>
      </c>
      <c r="E897">
        <v>4</v>
      </c>
      <c r="F897">
        <v>1.5</v>
      </c>
      <c r="G897">
        <v>17</v>
      </c>
      <c r="H897" s="77">
        <f>analytics260324[[#This Row],[Tiempo de interacción medio]]/$K$1</f>
        <v>1.9675925925925926E-4</v>
      </c>
    </row>
    <row r="898" spans="1:8" x14ac:dyDescent="0.25">
      <c r="A898" t="s">
        <v>373</v>
      </c>
      <c r="B898" t="s">
        <v>70</v>
      </c>
      <c r="C898" t="s">
        <v>162</v>
      </c>
      <c r="D898">
        <v>6</v>
      </c>
      <c r="E898">
        <v>1</v>
      </c>
      <c r="F898">
        <v>6</v>
      </c>
      <c r="G898">
        <v>77</v>
      </c>
      <c r="H898" s="77">
        <f>analytics260324[[#This Row],[Tiempo de interacción medio]]/$K$1</f>
        <v>8.9120370370370373E-4</v>
      </c>
    </row>
    <row r="899" spans="1:8" x14ac:dyDescent="0.25">
      <c r="A899" t="s">
        <v>116</v>
      </c>
      <c r="B899" t="s">
        <v>73</v>
      </c>
      <c r="C899" t="s">
        <v>162</v>
      </c>
      <c r="D899">
        <v>6</v>
      </c>
      <c r="E899">
        <v>6</v>
      </c>
      <c r="F899">
        <v>1</v>
      </c>
      <c r="G899">
        <v>18.666666666666668</v>
      </c>
      <c r="H899" s="77">
        <f>analytics260324[[#This Row],[Tiempo de interacción medio]]/$K$1</f>
        <v>2.1604938271604939E-4</v>
      </c>
    </row>
    <row r="900" spans="1:8" x14ac:dyDescent="0.25">
      <c r="A900" t="s">
        <v>339</v>
      </c>
      <c r="B900" t="s">
        <v>66</v>
      </c>
      <c r="C900" t="s">
        <v>162</v>
      </c>
      <c r="D900">
        <v>6</v>
      </c>
      <c r="E900">
        <v>4</v>
      </c>
      <c r="F900">
        <v>1.5</v>
      </c>
      <c r="G900">
        <v>9.75</v>
      </c>
      <c r="H900" s="77">
        <f>analytics260324[[#This Row],[Tiempo de interacción medio]]/$K$1</f>
        <v>1.1284722222222222E-4</v>
      </c>
    </row>
    <row r="901" spans="1:8" x14ac:dyDescent="0.25">
      <c r="A901" t="s">
        <v>103</v>
      </c>
      <c r="B901" t="s">
        <v>494</v>
      </c>
      <c r="C901" t="s">
        <v>162</v>
      </c>
      <c r="D901">
        <v>6</v>
      </c>
      <c r="E901">
        <v>4</v>
      </c>
      <c r="F901">
        <v>1.5</v>
      </c>
      <c r="G901">
        <v>31.25</v>
      </c>
      <c r="H901" s="77">
        <f>analytics260324[[#This Row],[Tiempo de interacción medio]]/$K$1</f>
        <v>3.6168981481481479E-4</v>
      </c>
    </row>
    <row r="902" spans="1:8" x14ac:dyDescent="0.25">
      <c r="A902" t="s">
        <v>103</v>
      </c>
      <c r="B902" t="s">
        <v>80</v>
      </c>
      <c r="C902" t="s">
        <v>162</v>
      </c>
      <c r="D902">
        <v>6</v>
      </c>
      <c r="E902">
        <v>4</v>
      </c>
      <c r="F902">
        <v>1.5</v>
      </c>
      <c r="G902">
        <v>27.75</v>
      </c>
      <c r="H902" s="77">
        <f>analytics260324[[#This Row],[Tiempo de interacción medio]]/$K$1</f>
        <v>3.2118055555555556E-4</v>
      </c>
    </row>
    <row r="903" spans="1:8" x14ac:dyDescent="0.25">
      <c r="A903" t="s">
        <v>103</v>
      </c>
      <c r="B903" t="s">
        <v>74</v>
      </c>
      <c r="C903" t="s">
        <v>162</v>
      </c>
      <c r="D903">
        <v>6</v>
      </c>
      <c r="E903">
        <v>5</v>
      </c>
      <c r="F903">
        <v>1.2</v>
      </c>
      <c r="G903">
        <v>25.2</v>
      </c>
      <c r="H903" s="77">
        <f>analytics260324[[#This Row],[Tiempo de interacción medio]]/$K$1</f>
        <v>2.9166666666666664E-4</v>
      </c>
    </row>
    <row r="904" spans="1:8" x14ac:dyDescent="0.25">
      <c r="A904" t="s">
        <v>103</v>
      </c>
      <c r="B904" t="s">
        <v>83</v>
      </c>
      <c r="C904" t="s">
        <v>162</v>
      </c>
      <c r="D904">
        <v>6</v>
      </c>
      <c r="E904">
        <v>4</v>
      </c>
      <c r="F904">
        <v>1.5</v>
      </c>
      <c r="G904">
        <v>11</v>
      </c>
      <c r="H904" s="77">
        <f>analytics260324[[#This Row],[Tiempo de interacción medio]]/$K$1</f>
        <v>1.273148148148148E-4</v>
      </c>
    </row>
    <row r="905" spans="1:8" x14ac:dyDescent="0.25">
      <c r="A905" t="s">
        <v>381</v>
      </c>
      <c r="B905" t="s">
        <v>66</v>
      </c>
      <c r="C905" t="s">
        <v>162</v>
      </c>
      <c r="D905">
        <v>6</v>
      </c>
      <c r="E905">
        <v>3</v>
      </c>
      <c r="F905">
        <v>2</v>
      </c>
      <c r="G905">
        <v>8.3333333333333339</v>
      </c>
      <c r="H905" s="77">
        <f>analytics260324[[#This Row],[Tiempo de interacción medio]]/$K$1</f>
        <v>9.6450617283950625E-5</v>
      </c>
    </row>
    <row r="906" spans="1:8" x14ac:dyDescent="0.25">
      <c r="A906" t="s">
        <v>110</v>
      </c>
      <c r="B906" t="s">
        <v>566</v>
      </c>
      <c r="C906" t="s">
        <v>162</v>
      </c>
      <c r="D906">
        <v>6</v>
      </c>
      <c r="E906">
        <v>1</v>
      </c>
      <c r="F906">
        <v>6</v>
      </c>
      <c r="G906">
        <v>462</v>
      </c>
      <c r="H906" s="77">
        <f>analytics260324[[#This Row],[Tiempo de interacción medio]]/$K$1</f>
        <v>5.347222222222222E-3</v>
      </c>
    </row>
    <row r="907" spans="1:8" x14ac:dyDescent="0.25">
      <c r="A907" t="s">
        <v>110</v>
      </c>
      <c r="B907" t="s">
        <v>75</v>
      </c>
      <c r="C907" t="s">
        <v>162</v>
      </c>
      <c r="D907">
        <v>6</v>
      </c>
      <c r="E907">
        <v>4</v>
      </c>
      <c r="F907">
        <v>1.5</v>
      </c>
      <c r="G907">
        <v>68.5</v>
      </c>
      <c r="H907" s="77">
        <f>analytics260324[[#This Row],[Tiempo de interacción medio]]/$K$1</f>
        <v>7.9282407407407405E-4</v>
      </c>
    </row>
    <row r="908" spans="1:8" x14ac:dyDescent="0.25">
      <c r="A908" t="s">
        <v>110</v>
      </c>
      <c r="B908" t="s">
        <v>489</v>
      </c>
      <c r="C908" t="s">
        <v>162</v>
      </c>
      <c r="D908">
        <v>6</v>
      </c>
      <c r="E908">
        <v>2</v>
      </c>
      <c r="F908">
        <v>3</v>
      </c>
      <c r="G908">
        <v>50.5</v>
      </c>
      <c r="H908" s="77">
        <f>analytics260324[[#This Row],[Tiempo de interacción medio]]/$K$1</f>
        <v>5.8449074074074078E-4</v>
      </c>
    </row>
    <row r="909" spans="1:8" x14ac:dyDescent="0.25">
      <c r="A909" t="s">
        <v>110</v>
      </c>
      <c r="B909" t="s">
        <v>79</v>
      </c>
      <c r="C909" t="s">
        <v>162</v>
      </c>
      <c r="D909">
        <v>6</v>
      </c>
      <c r="E909">
        <v>4</v>
      </c>
      <c r="F909">
        <v>1.5</v>
      </c>
      <c r="G909">
        <v>67</v>
      </c>
      <c r="H909" s="77">
        <f>analytics260324[[#This Row],[Tiempo de interacción medio]]/$K$1</f>
        <v>7.7546296296296293E-4</v>
      </c>
    </row>
    <row r="910" spans="1:8" x14ac:dyDescent="0.25">
      <c r="A910" t="s">
        <v>110</v>
      </c>
      <c r="B910" t="s">
        <v>564</v>
      </c>
      <c r="C910" t="s">
        <v>162</v>
      </c>
      <c r="D910">
        <v>6</v>
      </c>
      <c r="E910">
        <v>1</v>
      </c>
      <c r="F910">
        <v>6</v>
      </c>
      <c r="G910">
        <v>21</v>
      </c>
      <c r="H910" s="77">
        <f>analytics260324[[#This Row],[Tiempo de interacción medio]]/$K$1</f>
        <v>2.4305555555555555E-4</v>
      </c>
    </row>
    <row r="911" spans="1:8" x14ac:dyDescent="0.25">
      <c r="A911" t="s">
        <v>98</v>
      </c>
      <c r="B911" t="s">
        <v>738</v>
      </c>
      <c r="C911" t="s">
        <v>156</v>
      </c>
      <c r="D911">
        <v>6</v>
      </c>
      <c r="E911">
        <v>2</v>
      </c>
      <c r="F911">
        <v>3</v>
      </c>
      <c r="G911">
        <v>64</v>
      </c>
      <c r="H911" s="77">
        <f>analytics260324[[#This Row],[Tiempo de interacción medio]]/$K$1</f>
        <v>7.407407407407407E-4</v>
      </c>
    </row>
    <row r="912" spans="1:8" x14ac:dyDescent="0.25">
      <c r="A912" t="s">
        <v>98</v>
      </c>
      <c r="B912" t="s">
        <v>85</v>
      </c>
      <c r="C912" t="s">
        <v>156</v>
      </c>
      <c r="D912">
        <v>6</v>
      </c>
      <c r="E912">
        <v>5</v>
      </c>
      <c r="F912">
        <v>1.2</v>
      </c>
      <c r="G912">
        <v>65.8</v>
      </c>
      <c r="H912" s="77">
        <f>analytics260324[[#This Row],[Tiempo de interacción medio]]/$K$1</f>
        <v>7.6157407407407402E-4</v>
      </c>
    </row>
    <row r="913" spans="1:8" x14ac:dyDescent="0.25">
      <c r="A913" t="s">
        <v>98</v>
      </c>
      <c r="B913" t="s">
        <v>295</v>
      </c>
      <c r="C913" t="s">
        <v>156</v>
      </c>
      <c r="D913">
        <v>6</v>
      </c>
      <c r="E913">
        <v>4</v>
      </c>
      <c r="F913">
        <v>1.5</v>
      </c>
      <c r="G913">
        <v>17</v>
      </c>
      <c r="H913" s="77">
        <f>analytics260324[[#This Row],[Tiempo de interacción medio]]/$K$1</f>
        <v>1.9675925925925926E-4</v>
      </c>
    </row>
    <row r="914" spans="1:8" x14ac:dyDescent="0.25">
      <c r="A914" t="s">
        <v>98</v>
      </c>
      <c r="B914" t="s">
        <v>490</v>
      </c>
      <c r="C914" t="s">
        <v>156</v>
      </c>
      <c r="D914">
        <v>6</v>
      </c>
      <c r="E914">
        <v>5</v>
      </c>
      <c r="F914">
        <v>1.2</v>
      </c>
      <c r="G914">
        <v>14.4</v>
      </c>
      <c r="H914" s="77">
        <f>analytics260324[[#This Row],[Tiempo de interacción medio]]/$K$1</f>
        <v>1.6666666666666666E-4</v>
      </c>
    </row>
    <row r="915" spans="1:8" x14ac:dyDescent="0.25">
      <c r="A915" t="s">
        <v>98</v>
      </c>
      <c r="B915" t="s">
        <v>518</v>
      </c>
      <c r="C915" t="s">
        <v>156</v>
      </c>
      <c r="D915">
        <v>6</v>
      </c>
      <c r="E915">
        <v>4</v>
      </c>
      <c r="F915">
        <v>1.5</v>
      </c>
      <c r="G915">
        <v>50</v>
      </c>
      <c r="H915" s="77">
        <f>analytics260324[[#This Row],[Tiempo de interacción medio]]/$K$1</f>
        <v>5.7870370370370367E-4</v>
      </c>
    </row>
    <row r="916" spans="1:8" x14ac:dyDescent="0.25">
      <c r="A916" t="s">
        <v>98</v>
      </c>
      <c r="B916" t="s">
        <v>389</v>
      </c>
      <c r="C916" t="s">
        <v>156</v>
      </c>
      <c r="D916">
        <v>6</v>
      </c>
      <c r="E916">
        <v>4</v>
      </c>
      <c r="F916">
        <v>1.5</v>
      </c>
      <c r="G916">
        <v>48.5</v>
      </c>
      <c r="H916" s="77">
        <f>analytics260324[[#This Row],[Tiempo de interacción medio]]/$K$1</f>
        <v>5.6134259259259256E-4</v>
      </c>
    </row>
    <row r="917" spans="1:8" x14ac:dyDescent="0.25">
      <c r="A917" t="s">
        <v>105</v>
      </c>
      <c r="B917" t="s">
        <v>489</v>
      </c>
      <c r="C917" t="s">
        <v>157</v>
      </c>
      <c r="D917">
        <v>6</v>
      </c>
      <c r="E917">
        <v>3</v>
      </c>
      <c r="F917">
        <v>2</v>
      </c>
      <c r="G917">
        <v>23.333333333333332</v>
      </c>
      <c r="H917" s="77">
        <f>analytics260324[[#This Row],[Tiempo de interacción medio]]/$K$1</f>
        <v>2.700617283950617E-4</v>
      </c>
    </row>
    <row r="918" spans="1:8" x14ac:dyDescent="0.25">
      <c r="A918" t="s">
        <v>105</v>
      </c>
      <c r="B918" t="s">
        <v>569</v>
      </c>
      <c r="C918" t="s">
        <v>157</v>
      </c>
      <c r="D918">
        <v>6</v>
      </c>
      <c r="E918">
        <v>3</v>
      </c>
      <c r="F918">
        <v>2</v>
      </c>
      <c r="G918">
        <v>23</v>
      </c>
      <c r="H918" s="77">
        <f>analytics260324[[#This Row],[Tiempo de interacción medio]]/$K$1</f>
        <v>2.6620370370370372E-4</v>
      </c>
    </row>
    <row r="919" spans="1:8" x14ac:dyDescent="0.25">
      <c r="A919" t="s">
        <v>105</v>
      </c>
      <c r="B919" t="s">
        <v>487</v>
      </c>
      <c r="C919" t="s">
        <v>157</v>
      </c>
      <c r="D919">
        <v>6</v>
      </c>
      <c r="E919">
        <v>4</v>
      </c>
      <c r="F919">
        <v>1.5</v>
      </c>
      <c r="G919">
        <v>61.5</v>
      </c>
      <c r="H919" s="77">
        <f>analytics260324[[#This Row],[Tiempo de interacción medio]]/$K$1</f>
        <v>7.1180555555555559E-4</v>
      </c>
    </row>
    <row r="920" spans="1:8" x14ac:dyDescent="0.25">
      <c r="A920" t="s">
        <v>105</v>
      </c>
      <c r="B920" t="s">
        <v>526</v>
      </c>
      <c r="C920" t="s">
        <v>157</v>
      </c>
      <c r="D920">
        <v>6</v>
      </c>
      <c r="E920">
        <v>1</v>
      </c>
      <c r="F920">
        <v>6</v>
      </c>
      <c r="G920">
        <v>116</v>
      </c>
      <c r="H920" s="77">
        <f>analytics260324[[#This Row],[Tiempo de interacción medio]]/$K$1</f>
        <v>1.3425925925925925E-3</v>
      </c>
    </row>
    <row r="921" spans="1:8" x14ac:dyDescent="0.25">
      <c r="A921" t="s">
        <v>101</v>
      </c>
      <c r="B921" t="s">
        <v>485</v>
      </c>
      <c r="C921" t="s">
        <v>158</v>
      </c>
      <c r="D921">
        <v>6</v>
      </c>
      <c r="E921">
        <v>1</v>
      </c>
      <c r="F921">
        <v>6</v>
      </c>
      <c r="G921">
        <v>32</v>
      </c>
      <c r="H921" s="77">
        <f>analytics260324[[#This Row],[Tiempo de interacción medio]]/$K$1</f>
        <v>3.7037037037037035E-4</v>
      </c>
    </row>
    <row r="922" spans="1:8" x14ac:dyDescent="0.25">
      <c r="A922" t="s">
        <v>101</v>
      </c>
      <c r="B922" t="s">
        <v>562</v>
      </c>
      <c r="C922" t="s">
        <v>158</v>
      </c>
      <c r="D922">
        <v>6</v>
      </c>
      <c r="E922">
        <v>3</v>
      </c>
      <c r="F922">
        <v>2</v>
      </c>
      <c r="G922">
        <v>37.666666666666664</v>
      </c>
      <c r="H922" s="77">
        <f>analytics260324[[#This Row],[Tiempo de interacción medio]]/$K$1</f>
        <v>4.3595679012345677E-4</v>
      </c>
    </row>
    <row r="923" spans="1:8" x14ac:dyDescent="0.25">
      <c r="A923" t="s">
        <v>101</v>
      </c>
      <c r="B923" t="s">
        <v>596</v>
      </c>
      <c r="C923" t="s">
        <v>158</v>
      </c>
      <c r="D923">
        <v>6</v>
      </c>
      <c r="E923">
        <v>1</v>
      </c>
      <c r="F923">
        <v>6</v>
      </c>
      <c r="G923">
        <v>78</v>
      </c>
      <c r="H923" s="77">
        <f>analytics260324[[#This Row],[Tiempo de interacción medio]]/$K$1</f>
        <v>9.0277777777777774E-4</v>
      </c>
    </row>
    <row r="924" spans="1:8" x14ac:dyDescent="0.25">
      <c r="A924" t="s">
        <v>108</v>
      </c>
      <c r="B924" t="s">
        <v>566</v>
      </c>
      <c r="C924" t="s">
        <v>159</v>
      </c>
      <c r="D924">
        <v>6</v>
      </c>
      <c r="E924">
        <v>1</v>
      </c>
      <c r="F924">
        <v>6</v>
      </c>
      <c r="G924">
        <v>93</v>
      </c>
      <c r="H924" s="77">
        <f>analytics260324[[#This Row],[Tiempo de interacción medio]]/$K$1</f>
        <v>1.0763888888888889E-3</v>
      </c>
    </row>
    <row r="925" spans="1:8" x14ac:dyDescent="0.25">
      <c r="A925" t="s">
        <v>108</v>
      </c>
      <c r="B925" t="s">
        <v>563</v>
      </c>
      <c r="C925" t="s">
        <v>159</v>
      </c>
      <c r="D925">
        <v>6</v>
      </c>
      <c r="E925">
        <v>3</v>
      </c>
      <c r="F925">
        <v>2</v>
      </c>
      <c r="G925">
        <v>70.666666666666671</v>
      </c>
      <c r="H925" s="77">
        <f>analytics260324[[#This Row],[Tiempo de interacción medio]]/$K$1</f>
        <v>8.1790123456790124E-4</v>
      </c>
    </row>
    <row r="926" spans="1:8" x14ac:dyDescent="0.25">
      <c r="A926" t="s">
        <v>108</v>
      </c>
      <c r="B926" t="s">
        <v>87</v>
      </c>
      <c r="C926" t="s">
        <v>159</v>
      </c>
      <c r="D926">
        <v>6</v>
      </c>
      <c r="E926">
        <v>1</v>
      </c>
      <c r="F926">
        <v>6</v>
      </c>
      <c r="G926">
        <v>481</v>
      </c>
      <c r="H926" s="77">
        <f>analytics260324[[#This Row],[Tiempo de interacción medio]]/$K$1</f>
        <v>5.5671296296296293E-3</v>
      </c>
    </row>
    <row r="927" spans="1:8" x14ac:dyDescent="0.25">
      <c r="A927" t="s">
        <v>108</v>
      </c>
      <c r="B927" t="s">
        <v>83</v>
      </c>
      <c r="C927" t="s">
        <v>159</v>
      </c>
      <c r="D927">
        <v>6</v>
      </c>
      <c r="E927">
        <v>5</v>
      </c>
      <c r="F927">
        <v>1.2</v>
      </c>
      <c r="G927">
        <v>22</v>
      </c>
      <c r="H927" s="77">
        <f>analytics260324[[#This Row],[Tiempo de interacción medio]]/$K$1</f>
        <v>2.5462962962962961E-4</v>
      </c>
    </row>
    <row r="928" spans="1:8" x14ac:dyDescent="0.25">
      <c r="A928" t="s">
        <v>108</v>
      </c>
      <c r="B928" t="s">
        <v>484</v>
      </c>
      <c r="C928" t="s">
        <v>159</v>
      </c>
      <c r="D928">
        <v>6</v>
      </c>
      <c r="E928">
        <v>2</v>
      </c>
      <c r="F928">
        <v>3</v>
      </c>
      <c r="G928">
        <v>26.5</v>
      </c>
      <c r="H928" s="77">
        <f>analytics260324[[#This Row],[Tiempo de interacción medio]]/$K$1</f>
        <v>3.0671296296296295E-4</v>
      </c>
    </row>
    <row r="929" spans="1:8" x14ac:dyDescent="0.25">
      <c r="A929" t="s">
        <v>104</v>
      </c>
      <c r="B929" t="s">
        <v>595</v>
      </c>
      <c r="C929" t="s">
        <v>180</v>
      </c>
      <c r="D929">
        <v>5</v>
      </c>
      <c r="E929">
        <v>2</v>
      </c>
      <c r="F929">
        <v>2.5</v>
      </c>
      <c r="G929">
        <v>6.5</v>
      </c>
      <c r="H929" s="77">
        <f>analytics260324[[#This Row],[Tiempo de interacción medio]]/$K$1</f>
        <v>7.5231481481481487E-5</v>
      </c>
    </row>
    <row r="930" spans="1:8" x14ac:dyDescent="0.25">
      <c r="A930" t="s">
        <v>104</v>
      </c>
      <c r="B930" t="s">
        <v>79</v>
      </c>
      <c r="C930" t="s">
        <v>180</v>
      </c>
      <c r="D930">
        <v>5</v>
      </c>
      <c r="E930">
        <v>2</v>
      </c>
      <c r="F930">
        <v>2.5</v>
      </c>
      <c r="G930">
        <v>10</v>
      </c>
      <c r="H930" s="77">
        <f>analytics260324[[#This Row],[Tiempo de interacción medio]]/$K$1</f>
        <v>1.1574074074074075E-4</v>
      </c>
    </row>
    <row r="931" spans="1:8" x14ac:dyDescent="0.25">
      <c r="A931" t="s">
        <v>104</v>
      </c>
      <c r="B931" t="s">
        <v>89</v>
      </c>
      <c r="C931" t="s">
        <v>180</v>
      </c>
      <c r="D931">
        <v>5</v>
      </c>
      <c r="E931">
        <v>3</v>
      </c>
      <c r="F931">
        <v>1.6666666666666667</v>
      </c>
      <c r="G931">
        <v>14</v>
      </c>
      <c r="H931" s="77">
        <f>analytics260324[[#This Row],[Tiempo de interacción medio]]/$K$1</f>
        <v>1.6203703703703703E-4</v>
      </c>
    </row>
    <row r="932" spans="1:8" x14ac:dyDescent="0.25">
      <c r="A932" t="s">
        <v>104</v>
      </c>
      <c r="B932" t="s">
        <v>562</v>
      </c>
      <c r="C932" t="s">
        <v>180</v>
      </c>
      <c r="D932">
        <v>5</v>
      </c>
      <c r="E932">
        <v>1</v>
      </c>
      <c r="F932">
        <v>5</v>
      </c>
      <c r="G932">
        <v>22</v>
      </c>
      <c r="H932" s="77">
        <f>analytics260324[[#This Row],[Tiempo de interacción medio]]/$K$1</f>
        <v>2.5462962962962961E-4</v>
      </c>
    </row>
    <row r="933" spans="1:8" x14ac:dyDescent="0.25">
      <c r="A933" t="s">
        <v>122</v>
      </c>
      <c r="B933" t="s">
        <v>388</v>
      </c>
      <c r="C933" t="s">
        <v>180</v>
      </c>
      <c r="D933">
        <v>5</v>
      </c>
      <c r="E933">
        <v>4</v>
      </c>
      <c r="F933">
        <v>1.25</v>
      </c>
      <c r="G933">
        <v>2.75</v>
      </c>
      <c r="H933" s="77">
        <f>analytics260324[[#This Row],[Tiempo de interacción medio]]/$K$1</f>
        <v>3.1828703703703701E-5</v>
      </c>
    </row>
    <row r="934" spans="1:8" x14ac:dyDescent="0.25">
      <c r="A934" t="s">
        <v>122</v>
      </c>
      <c r="B934" t="s">
        <v>577</v>
      </c>
      <c r="C934" t="s">
        <v>180</v>
      </c>
      <c r="D934">
        <v>5</v>
      </c>
      <c r="E934">
        <v>3</v>
      </c>
      <c r="F934">
        <v>1.6666666666666667</v>
      </c>
      <c r="G934">
        <v>14.333333333333334</v>
      </c>
      <c r="H934" s="77">
        <f>analytics260324[[#This Row],[Tiempo de interacción medio]]/$K$1</f>
        <v>1.6589506172839507E-4</v>
      </c>
    </row>
    <row r="935" spans="1:8" x14ac:dyDescent="0.25">
      <c r="A935" t="s">
        <v>117</v>
      </c>
      <c r="B935" t="s">
        <v>581</v>
      </c>
      <c r="C935" t="s">
        <v>180</v>
      </c>
      <c r="D935">
        <v>5</v>
      </c>
      <c r="E935">
        <v>1</v>
      </c>
      <c r="F935">
        <v>5</v>
      </c>
      <c r="G935">
        <v>59</v>
      </c>
      <c r="H935" s="77">
        <f>analytics260324[[#This Row],[Tiempo de interacción medio]]/$K$1</f>
        <v>6.8287037037037036E-4</v>
      </c>
    </row>
    <row r="936" spans="1:8" x14ac:dyDescent="0.25">
      <c r="A936" t="s">
        <v>117</v>
      </c>
      <c r="B936" t="s">
        <v>86</v>
      </c>
      <c r="C936" t="s">
        <v>180</v>
      </c>
      <c r="D936">
        <v>5</v>
      </c>
      <c r="E936">
        <v>2</v>
      </c>
      <c r="F936">
        <v>2.5</v>
      </c>
      <c r="G936">
        <v>6.5</v>
      </c>
      <c r="H936" s="77">
        <f>analytics260324[[#This Row],[Tiempo de interacción medio]]/$K$1</f>
        <v>7.5231481481481487E-5</v>
      </c>
    </row>
    <row r="937" spans="1:8" x14ac:dyDescent="0.25">
      <c r="A937" t="s">
        <v>109</v>
      </c>
      <c r="B937" t="s">
        <v>74</v>
      </c>
      <c r="C937" t="s">
        <v>180</v>
      </c>
      <c r="D937">
        <v>5</v>
      </c>
      <c r="E937">
        <v>2</v>
      </c>
      <c r="F937">
        <v>2.5</v>
      </c>
      <c r="G937">
        <v>32.5</v>
      </c>
      <c r="H937" s="77">
        <f>analytics260324[[#This Row],[Tiempo de interacción medio]]/$K$1</f>
        <v>3.7615740740740741E-4</v>
      </c>
    </row>
    <row r="938" spans="1:8" x14ac:dyDescent="0.25">
      <c r="A938" t="s">
        <v>109</v>
      </c>
      <c r="B938" t="s">
        <v>81</v>
      </c>
      <c r="C938" t="s">
        <v>180</v>
      </c>
      <c r="D938">
        <v>5</v>
      </c>
      <c r="E938">
        <v>3</v>
      </c>
      <c r="F938">
        <v>1.6666666666666667</v>
      </c>
      <c r="G938">
        <v>23</v>
      </c>
      <c r="H938" s="77">
        <f>analytics260324[[#This Row],[Tiempo de interacción medio]]/$K$1</f>
        <v>2.6620370370370372E-4</v>
      </c>
    </row>
    <row r="939" spans="1:8" x14ac:dyDescent="0.25">
      <c r="A939" t="s">
        <v>109</v>
      </c>
      <c r="B939" t="s">
        <v>583</v>
      </c>
      <c r="C939" t="s">
        <v>180</v>
      </c>
      <c r="D939">
        <v>5</v>
      </c>
      <c r="E939">
        <v>2</v>
      </c>
      <c r="F939">
        <v>2.5</v>
      </c>
      <c r="G939">
        <v>51.5</v>
      </c>
      <c r="H939" s="77">
        <f>analytics260324[[#This Row],[Tiempo de interacción medio]]/$K$1</f>
        <v>5.9606481481481479E-4</v>
      </c>
    </row>
    <row r="940" spans="1:8" x14ac:dyDescent="0.25">
      <c r="A940" t="s">
        <v>616</v>
      </c>
      <c r="B940" t="s">
        <v>66</v>
      </c>
      <c r="C940" t="s">
        <v>180</v>
      </c>
      <c r="D940">
        <v>5</v>
      </c>
      <c r="E940">
        <v>3</v>
      </c>
      <c r="F940">
        <v>1.6666666666666667</v>
      </c>
      <c r="G940">
        <v>134.66666666666666</v>
      </c>
      <c r="H940" s="77">
        <f>analytics260324[[#This Row],[Tiempo de interacción medio]]/$K$1</f>
        <v>1.5586419753086419E-3</v>
      </c>
    </row>
    <row r="941" spans="1:8" x14ac:dyDescent="0.25">
      <c r="A941" t="s">
        <v>135</v>
      </c>
      <c r="B941" t="s">
        <v>72</v>
      </c>
      <c r="C941" t="s">
        <v>180</v>
      </c>
      <c r="D941">
        <v>5</v>
      </c>
      <c r="E941">
        <v>3</v>
      </c>
      <c r="F941">
        <v>1.6666666666666667</v>
      </c>
      <c r="G941">
        <v>287</v>
      </c>
      <c r="H941" s="77">
        <f>analytics260324[[#This Row],[Tiempo de interacción medio]]/$K$1</f>
        <v>3.3217592592592591E-3</v>
      </c>
    </row>
    <row r="942" spans="1:8" x14ac:dyDescent="0.25">
      <c r="A942" t="s">
        <v>135</v>
      </c>
      <c r="B942" t="s">
        <v>569</v>
      </c>
      <c r="C942" t="s">
        <v>180</v>
      </c>
      <c r="D942">
        <v>5</v>
      </c>
      <c r="E942">
        <v>1</v>
      </c>
      <c r="F942">
        <v>5</v>
      </c>
      <c r="G942">
        <v>389</v>
      </c>
      <c r="H942" s="77">
        <f>analytics260324[[#This Row],[Tiempo de interacción medio]]/$K$1</f>
        <v>4.5023148148148149E-3</v>
      </c>
    </row>
    <row r="943" spans="1:8" x14ac:dyDescent="0.25">
      <c r="A943" t="s">
        <v>350</v>
      </c>
      <c r="B943" t="s">
        <v>69</v>
      </c>
      <c r="C943" t="s">
        <v>180</v>
      </c>
      <c r="D943">
        <v>5</v>
      </c>
      <c r="E943">
        <v>1</v>
      </c>
      <c r="F943">
        <v>5</v>
      </c>
      <c r="G943">
        <v>515</v>
      </c>
      <c r="H943" s="77">
        <f>analytics260324[[#This Row],[Tiempo de interacción medio]]/$K$1</f>
        <v>5.9606481481481481E-3</v>
      </c>
    </row>
    <row r="944" spans="1:8" x14ac:dyDescent="0.25">
      <c r="A944" t="s">
        <v>296</v>
      </c>
      <c r="B944" t="s">
        <v>92</v>
      </c>
      <c r="C944" t="s">
        <v>180</v>
      </c>
      <c r="D944">
        <v>5</v>
      </c>
      <c r="E944">
        <v>1</v>
      </c>
      <c r="F944">
        <v>5</v>
      </c>
      <c r="G944">
        <v>295</v>
      </c>
      <c r="H944" s="77">
        <f>analytics260324[[#This Row],[Tiempo de interacción medio]]/$K$1</f>
        <v>3.414351851851852E-3</v>
      </c>
    </row>
    <row r="945" spans="1:8" x14ac:dyDescent="0.25">
      <c r="A945" t="s">
        <v>140</v>
      </c>
      <c r="B945" t="s">
        <v>71</v>
      </c>
      <c r="C945" t="s">
        <v>180</v>
      </c>
      <c r="D945">
        <v>5</v>
      </c>
      <c r="E945">
        <v>3</v>
      </c>
      <c r="F945">
        <v>1.6666666666666667</v>
      </c>
      <c r="G945">
        <v>283</v>
      </c>
      <c r="H945" s="77">
        <f>analytics260324[[#This Row],[Tiempo de interacción medio]]/$K$1</f>
        <v>3.2754629629629631E-3</v>
      </c>
    </row>
    <row r="946" spans="1:8" x14ac:dyDescent="0.25">
      <c r="A946" t="s">
        <v>604</v>
      </c>
      <c r="B946" t="s">
        <v>66</v>
      </c>
      <c r="C946" t="s">
        <v>180</v>
      </c>
      <c r="D946">
        <v>5</v>
      </c>
      <c r="E946">
        <v>2</v>
      </c>
      <c r="F946">
        <v>2.5</v>
      </c>
      <c r="G946">
        <v>58</v>
      </c>
      <c r="H946" s="77">
        <f>analytics260324[[#This Row],[Tiempo de interacción medio]]/$K$1</f>
        <v>6.7129629629629625E-4</v>
      </c>
    </row>
    <row r="947" spans="1:8" x14ac:dyDescent="0.25">
      <c r="A947" t="s">
        <v>128</v>
      </c>
      <c r="B947" t="s">
        <v>70</v>
      </c>
      <c r="C947" t="s">
        <v>180</v>
      </c>
      <c r="D947">
        <v>5</v>
      </c>
      <c r="E947">
        <v>4</v>
      </c>
      <c r="F947">
        <v>1.25</v>
      </c>
      <c r="G947">
        <v>164.5</v>
      </c>
      <c r="H947" s="77">
        <f>analytics260324[[#This Row],[Tiempo de interacción medio]]/$K$1</f>
        <v>1.9039351851851852E-3</v>
      </c>
    </row>
    <row r="948" spans="1:8" x14ac:dyDescent="0.25">
      <c r="A948" t="s">
        <v>128</v>
      </c>
      <c r="B948" t="s">
        <v>491</v>
      </c>
      <c r="C948" t="s">
        <v>180</v>
      </c>
      <c r="D948">
        <v>5</v>
      </c>
      <c r="E948">
        <v>1</v>
      </c>
      <c r="F948">
        <v>5</v>
      </c>
      <c r="G948">
        <v>639</v>
      </c>
      <c r="H948" s="77">
        <f>analytics260324[[#This Row],[Tiempo de interacción medio]]/$K$1</f>
        <v>7.3958333333333333E-3</v>
      </c>
    </row>
    <row r="949" spans="1:8" x14ac:dyDescent="0.25">
      <c r="A949" t="s">
        <v>97</v>
      </c>
      <c r="B949" t="s">
        <v>605</v>
      </c>
      <c r="C949" t="s">
        <v>179</v>
      </c>
      <c r="D949">
        <v>5</v>
      </c>
      <c r="E949">
        <v>1</v>
      </c>
      <c r="F949">
        <v>5</v>
      </c>
      <c r="G949">
        <v>3</v>
      </c>
      <c r="H949" s="77">
        <f>analytics260324[[#This Row],[Tiempo de interacción medio]]/$K$1</f>
        <v>3.4722222222222222E-5</v>
      </c>
    </row>
    <row r="950" spans="1:8" x14ac:dyDescent="0.25">
      <c r="A950" t="s">
        <v>97</v>
      </c>
      <c r="B950" t="s">
        <v>570</v>
      </c>
      <c r="C950" t="s">
        <v>179</v>
      </c>
      <c r="D950">
        <v>5</v>
      </c>
      <c r="E950">
        <v>2</v>
      </c>
      <c r="F950">
        <v>2.5</v>
      </c>
      <c r="G950">
        <v>31.5</v>
      </c>
      <c r="H950" s="77">
        <f>analytics260324[[#This Row],[Tiempo de interacción medio]]/$K$1</f>
        <v>3.6458333333333335E-4</v>
      </c>
    </row>
    <row r="951" spans="1:8" x14ac:dyDescent="0.25">
      <c r="A951" t="s">
        <v>97</v>
      </c>
      <c r="B951" t="s">
        <v>774</v>
      </c>
      <c r="C951" t="s">
        <v>179</v>
      </c>
      <c r="D951">
        <v>5</v>
      </c>
      <c r="E951">
        <v>2</v>
      </c>
      <c r="F951">
        <v>2.5</v>
      </c>
      <c r="G951">
        <v>17.5</v>
      </c>
      <c r="H951" s="77">
        <f>analytics260324[[#This Row],[Tiempo de interacción medio]]/$K$1</f>
        <v>2.0254629629629629E-4</v>
      </c>
    </row>
    <row r="952" spans="1:8" x14ac:dyDescent="0.25">
      <c r="A952" t="s">
        <v>97</v>
      </c>
      <c r="B952" t="s">
        <v>606</v>
      </c>
      <c r="C952" t="s">
        <v>179</v>
      </c>
      <c r="D952">
        <v>5</v>
      </c>
      <c r="E952">
        <v>5</v>
      </c>
      <c r="F952">
        <v>1</v>
      </c>
      <c r="G952">
        <v>0</v>
      </c>
      <c r="H952" s="77">
        <f>analytics260324[[#This Row],[Tiempo de interacción medio]]/$K$1</f>
        <v>0</v>
      </c>
    </row>
    <row r="953" spans="1:8" x14ac:dyDescent="0.25">
      <c r="A953" t="s">
        <v>97</v>
      </c>
      <c r="B953" t="s">
        <v>619</v>
      </c>
      <c r="C953" t="s">
        <v>179</v>
      </c>
      <c r="D953">
        <v>5</v>
      </c>
      <c r="E953">
        <v>4</v>
      </c>
      <c r="F953">
        <v>1.25</v>
      </c>
      <c r="G953">
        <v>7</v>
      </c>
      <c r="H953" s="77">
        <f>analytics260324[[#This Row],[Tiempo de interacción medio]]/$K$1</f>
        <v>8.1018518518518516E-5</v>
      </c>
    </row>
    <row r="954" spans="1:8" x14ac:dyDescent="0.25">
      <c r="A954" t="s">
        <v>97</v>
      </c>
      <c r="B954" t="s">
        <v>490</v>
      </c>
      <c r="C954" t="s">
        <v>179</v>
      </c>
      <c r="D954">
        <v>5</v>
      </c>
      <c r="E954">
        <v>4</v>
      </c>
      <c r="F954">
        <v>1.25</v>
      </c>
      <c r="G954">
        <v>52.25</v>
      </c>
      <c r="H954" s="77">
        <f>analytics260324[[#This Row],[Tiempo de interacción medio]]/$K$1</f>
        <v>6.047453703703704E-4</v>
      </c>
    </row>
    <row r="955" spans="1:8" x14ac:dyDescent="0.25">
      <c r="A955" t="s">
        <v>97</v>
      </c>
      <c r="B955" t="s">
        <v>607</v>
      </c>
      <c r="C955" t="s">
        <v>179</v>
      </c>
      <c r="D955">
        <v>5</v>
      </c>
      <c r="E955">
        <v>2</v>
      </c>
      <c r="F955">
        <v>2.5</v>
      </c>
      <c r="G955">
        <v>8</v>
      </c>
      <c r="H955" s="77">
        <f>analytics260324[[#This Row],[Tiempo de interacción medio]]/$K$1</f>
        <v>9.2592592592592588E-5</v>
      </c>
    </row>
    <row r="956" spans="1:8" x14ac:dyDescent="0.25">
      <c r="A956" t="s">
        <v>97</v>
      </c>
      <c r="B956" t="s">
        <v>608</v>
      </c>
      <c r="C956" t="s">
        <v>179</v>
      </c>
      <c r="D956">
        <v>5</v>
      </c>
      <c r="E956">
        <v>3</v>
      </c>
      <c r="F956">
        <v>1.6666666666666667</v>
      </c>
      <c r="G956">
        <v>12.333333333333334</v>
      </c>
      <c r="H956" s="77">
        <f>analytics260324[[#This Row],[Tiempo de interacción medio]]/$K$1</f>
        <v>1.4274691358024693E-4</v>
      </c>
    </row>
    <row r="957" spans="1:8" x14ac:dyDescent="0.25">
      <c r="A957" t="s">
        <v>97</v>
      </c>
      <c r="B957" t="s">
        <v>587</v>
      </c>
      <c r="C957" t="s">
        <v>179</v>
      </c>
      <c r="D957">
        <v>5</v>
      </c>
      <c r="E957">
        <v>4</v>
      </c>
      <c r="F957">
        <v>1.25</v>
      </c>
      <c r="G957">
        <v>2.75</v>
      </c>
      <c r="H957" s="77">
        <f>analytics260324[[#This Row],[Tiempo de interacción medio]]/$K$1</f>
        <v>3.1828703703703701E-5</v>
      </c>
    </row>
    <row r="958" spans="1:8" x14ac:dyDescent="0.25">
      <c r="A958" t="s">
        <v>97</v>
      </c>
      <c r="B958" t="s">
        <v>389</v>
      </c>
      <c r="C958" t="s">
        <v>179</v>
      </c>
      <c r="D958">
        <v>5</v>
      </c>
      <c r="E958">
        <v>4</v>
      </c>
      <c r="F958">
        <v>1.25</v>
      </c>
      <c r="G958">
        <v>3.25</v>
      </c>
      <c r="H958" s="77">
        <f>analytics260324[[#This Row],[Tiempo de interacción medio]]/$K$1</f>
        <v>3.7615740740740744E-5</v>
      </c>
    </row>
    <row r="959" spans="1:8" x14ac:dyDescent="0.25">
      <c r="A959" t="s">
        <v>97</v>
      </c>
      <c r="B959" t="s">
        <v>739</v>
      </c>
      <c r="C959" t="s">
        <v>179</v>
      </c>
      <c r="D959">
        <v>5</v>
      </c>
      <c r="E959">
        <v>1</v>
      </c>
      <c r="F959">
        <v>5</v>
      </c>
      <c r="G959">
        <v>20</v>
      </c>
      <c r="H959" s="77">
        <f>analytics260324[[#This Row],[Tiempo de interacción medio]]/$K$1</f>
        <v>2.3148148148148149E-4</v>
      </c>
    </row>
    <row r="960" spans="1:8" x14ac:dyDescent="0.25">
      <c r="A960" t="s">
        <v>97</v>
      </c>
      <c r="B960" t="s">
        <v>564</v>
      </c>
      <c r="C960" t="s">
        <v>179</v>
      </c>
      <c r="D960">
        <v>5</v>
      </c>
      <c r="E960">
        <v>2</v>
      </c>
      <c r="F960">
        <v>2.5</v>
      </c>
      <c r="G960">
        <v>4.5</v>
      </c>
      <c r="H960" s="77">
        <f>analytics260324[[#This Row],[Tiempo de interacción medio]]/$K$1</f>
        <v>5.2083333333333337E-5</v>
      </c>
    </row>
    <row r="961" spans="1:8" x14ac:dyDescent="0.25">
      <c r="A961" t="s">
        <v>97</v>
      </c>
      <c r="B961" t="s">
        <v>261</v>
      </c>
      <c r="C961" t="s">
        <v>179</v>
      </c>
      <c r="D961">
        <v>5</v>
      </c>
      <c r="E961">
        <v>2</v>
      </c>
      <c r="F961">
        <v>2.5</v>
      </c>
      <c r="G961">
        <v>19</v>
      </c>
      <c r="H961" s="77">
        <f>analytics260324[[#This Row],[Tiempo de interacción medio]]/$K$1</f>
        <v>2.199074074074074E-4</v>
      </c>
    </row>
    <row r="962" spans="1:8" x14ac:dyDescent="0.25">
      <c r="A962" t="s">
        <v>97</v>
      </c>
      <c r="B962" t="s">
        <v>525</v>
      </c>
      <c r="C962" t="s">
        <v>179</v>
      </c>
      <c r="D962">
        <v>5</v>
      </c>
      <c r="E962">
        <v>6</v>
      </c>
      <c r="F962">
        <v>0.83333333333333337</v>
      </c>
      <c r="G962">
        <v>4.666666666666667</v>
      </c>
      <c r="H962" s="77">
        <f>analytics260324[[#This Row],[Tiempo de interacción medio]]/$K$1</f>
        <v>5.4012345679012349E-5</v>
      </c>
    </row>
    <row r="963" spans="1:8" x14ac:dyDescent="0.25">
      <c r="A963" t="s">
        <v>97</v>
      </c>
      <c r="B963" t="s">
        <v>533</v>
      </c>
      <c r="C963" t="s">
        <v>179</v>
      </c>
      <c r="D963">
        <v>5</v>
      </c>
      <c r="E963">
        <v>4</v>
      </c>
      <c r="F963">
        <v>1.25</v>
      </c>
      <c r="G963">
        <v>21.75</v>
      </c>
      <c r="H963" s="77">
        <f>analytics260324[[#This Row],[Tiempo de interacción medio]]/$K$1</f>
        <v>2.5173611111111111E-4</v>
      </c>
    </row>
    <row r="964" spans="1:8" x14ac:dyDescent="0.25">
      <c r="A964" t="s">
        <v>99</v>
      </c>
      <c r="B964" t="s">
        <v>494</v>
      </c>
      <c r="C964" t="s">
        <v>179</v>
      </c>
      <c r="D964">
        <v>5</v>
      </c>
      <c r="E964">
        <v>2</v>
      </c>
      <c r="F964">
        <v>2.5</v>
      </c>
      <c r="G964">
        <v>10</v>
      </c>
      <c r="H964" s="77">
        <f>analytics260324[[#This Row],[Tiempo de interacción medio]]/$K$1</f>
        <v>1.1574074074074075E-4</v>
      </c>
    </row>
    <row r="965" spans="1:8" x14ac:dyDescent="0.25">
      <c r="A965" t="s">
        <v>99</v>
      </c>
      <c r="B965" t="s">
        <v>601</v>
      </c>
      <c r="C965" t="s">
        <v>179</v>
      </c>
      <c r="D965">
        <v>5</v>
      </c>
      <c r="E965">
        <v>1</v>
      </c>
      <c r="F965">
        <v>5</v>
      </c>
      <c r="G965">
        <v>54</v>
      </c>
      <c r="H965" s="77">
        <f>analytics260324[[#This Row],[Tiempo de interacción medio]]/$K$1</f>
        <v>6.2500000000000001E-4</v>
      </c>
    </row>
    <row r="966" spans="1:8" x14ac:dyDescent="0.25">
      <c r="A966" t="s">
        <v>99</v>
      </c>
      <c r="B966" t="s">
        <v>524</v>
      </c>
      <c r="C966" t="s">
        <v>179</v>
      </c>
      <c r="D966">
        <v>5</v>
      </c>
      <c r="E966">
        <v>2</v>
      </c>
      <c r="F966">
        <v>2.5</v>
      </c>
      <c r="G966">
        <v>47.5</v>
      </c>
      <c r="H966" s="77">
        <f>analytics260324[[#This Row],[Tiempo de interacción medio]]/$K$1</f>
        <v>5.4976851851851855E-4</v>
      </c>
    </row>
    <row r="967" spans="1:8" x14ac:dyDescent="0.25">
      <c r="A967" t="s">
        <v>183</v>
      </c>
      <c r="B967" t="s">
        <v>69</v>
      </c>
      <c r="C967" t="s">
        <v>182</v>
      </c>
      <c r="D967">
        <v>5</v>
      </c>
      <c r="E967">
        <v>4</v>
      </c>
      <c r="F967">
        <v>1.25</v>
      </c>
      <c r="G967">
        <v>256.5</v>
      </c>
      <c r="H967" s="77">
        <f>analytics260324[[#This Row],[Tiempo de interacción medio]]/$K$1</f>
        <v>2.96875E-3</v>
      </c>
    </row>
    <row r="968" spans="1:8" x14ac:dyDescent="0.25">
      <c r="A968" t="s">
        <v>183</v>
      </c>
      <c r="B968" t="s">
        <v>70</v>
      </c>
      <c r="C968" t="s">
        <v>182</v>
      </c>
      <c r="D968">
        <v>5</v>
      </c>
      <c r="E968">
        <v>5</v>
      </c>
      <c r="F968">
        <v>1</v>
      </c>
      <c r="G968">
        <v>18.399999999999999</v>
      </c>
      <c r="H968" s="77">
        <f>analytics260324[[#This Row],[Tiempo de interacción medio]]/$K$1</f>
        <v>2.1296296296296295E-4</v>
      </c>
    </row>
    <row r="969" spans="1:8" x14ac:dyDescent="0.25">
      <c r="A969" t="s">
        <v>102</v>
      </c>
      <c r="B969" t="s">
        <v>315</v>
      </c>
      <c r="C969" t="s">
        <v>165</v>
      </c>
      <c r="D969">
        <v>5</v>
      </c>
      <c r="E969">
        <v>5</v>
      </c>
      <c r="F969">
        <v>1</v>
      </c>
      <c r="G969">
        <v>3.2</v>
      </c>
      <c r="H969" s="77">
        <f>analytics260324[[#This Row],[Tiempo de interacción medio]]/$K$1</f>
        <v>3.7037037037037037E-5</v>
      </c>
    </row>
    <row r="970" spans="1:8" x14ac:dyDescent="0.25">
      <c r="A970" t="s">
        <v>102</v>
      </c>
      <c r="B970" t="s">
        <v>74</v>
      </c>
      <c r="C970" t="s">
        <v>165</v>
      </c>
      <c r="D970">
        <v>5</v>
      </c>
      <c r="E970">
        <v>5</v>
      </c>
      <c r="F970">
        <v>1</v>
      </c>
      <c r="G970">
        <v>2</v>
      </c>
      <c r="H970" s="77">
        <f>analytics260324[[#This Row],[Tiempo de interacción medio]]/$K$1</f>
        <v>2.3148148148148147E-5</v>
      </c>
    </row>
    <row r="971" spans="1:8" x14ac:dyDescent="0.25">
      <c r="A971" t="s">
        <v>102</v>
      </c>
      <c r="B971" t="s">
        <v>569</v>
      </c>
      <c r="C971" t="s">
        <v>165</v>
      </c>
      <c r="D971">
        <v>5</v>
      </c>
      <c r="E971">
        <v>5</v>
      </c>
      <c r="F971">
        <v>1</v>
      </c>
      <c r="G971">
        <v>1.4</v>
      </c>
      <c r="H971" s="77">
        <f>analytics260324[[#This Row],[Tiempo de interacción medio]]/$K$1</f>
        <v>1.6203703703703704E-5</v>
      </c>
    </row>
    <row r="972" spans="1:8" x14ac:dyDescent="0.25">
      <c r="A972" t="s">
        <v>102</v>
      </c>
      <c r="B972" t="s">
        <v>89</v>
      </c>
      <c r="C972" t="s">
        <v>165</v>
      </c>
      <c r="D972">
        <v>5</v>
      </c>
      <c r="E972">
        <v>3</v>
      </c>
      <c r="F972">
        <v>1.6666666666666667</v>
      </c>
      <c r="G972">
        <v>27.333333333333332</v>
      </c>
      <c r="H972" s="77">
        <f>analytics260324[[#This Row],[Tiempo de interacción medio]]/$K$1</f>
        <v>3.1635802469135799E-4</v>
      </c>
    </row>
    <row r="973" spans="1:8" x14ac:dyDescent="0.25">
      <c r="A973" t="s">
        <v>102</v>
      </c>
      <c r="B973" t="s">
        <v>92</v>
      </c>
      <c r="C973" t="s">
        <v>165</v>
      </c>
      <c r="D973">
        <v>5</v>
      </c>
      <c r="E973">
        <v>5</v>
      </c>
      <c r="F973">
        <v>1</v>
      </c>
      <c r="G973">
        <v>3</v>
      </c>
      <c r="H973" s="77">
        <f>analytics260324[[#This Row],[Tiempo de interacción medio]]/$K$1</f>
        <v>3.4722222222222222E-5</v>
      </c>
    </row>
    <row r="974" spans="1:8" x14ac:dyDescent="0.25">
      <c r="A974" t="s">
        <v>106</v>
      </c>
      <c r="B974" t="s">
        <v>317</v>
      </c>
      <c r="C974" t="s">
        <v>165</v>
      </c>
      <c r="D974">
        <v>5</v>
      </c>
      <c r="E974">
        <v>2</v>
      </c>
      <c r="F974">
        <v>2.5</v>
      </c>
      <c r="G974">
        <v>254</v>
      </c>
      <c r="H974" s="77">
        <f>analytics260324[[#This Row],[Tiempo de interacción medio]]/$K$1</f>
        <v>2.9398148148148148E-3</v>
      </c>
    </row>
    <row r="975" spans="1:8" x14ac:dyDescent="0.25">
      <c r="A975" t="s">
        <v>106</v>
      </c>
      <c r="B975" t="s">
        <v>81</v>
      </c>
      <c r="C975" t="s">
        <v>165</v>
      </c>
      <c r="D975">
        <v>5</v>
      </c>
      <c r="E975">
        <v>3</v>
      </c>
      <c r="F975">
        <v>1.6666666666666667</v>
      </c>
      <c r="G975">
        <v>84</v>
      </c>
      <c r="H975" s="77">
        <f>analytics260324[[#This Row],[Tiempo de interacción medio]]/$K$1</f>
        <v>9.7222222222222219E-4</v>
      </c>
    </row>
    <row r="976" spans="1:8" x14ac:dyDescent="0.25">
      <c r="A976" t="s">
        <v>106</v>
      </c>
      <c r="B976" t="s">
        <v>385</v>
      </c>
      <c r="C976" t="s">
        <v>165</v>
      </c>
      <c r="D976">
        <v>5</v>
      </c>
      <c r="E976">
        <v>5</v>
      </c>
      <c r="F976">
        <v>1</v>
      </c>
      <c r="G976">
        <v>19.399999999999999</v>
      </c>
      <c r="H976" s="77">
        <f>analytics260324[[#This Row],[Tiempo de interacción medio]]/$K$1</f>
        <v>2.2453703703703703E-4</v>
      </c>
    </row>
    <row r="977" spans="1:8" x14ac:dyDescent="0.25">
      <c r="A977" t="s">
        <v>106</v>
      </c>
      <c r="B977" t="s">
        <v>491</v>
      </c>
      <c r="C977" t="s">
        <v>165</v>
      </c>
      <c r="D977">
        <v>5</v>
      </c>
      <c r="E977">
        <v>3</v>
      </c>
      <c r="F977">
        <v>1.6666666666666667</v>
      </c>
      <c r="G977">
        <v>79</v>
      </c>
      <c r="H977" s="77">
        <f>analytics260324[[#This Row],[Tiempo de interacción medio]]/$K$1</f>
        <v>9.1435185185185185E-4</v>
      </c>
    </row>
    <row r="978" spans="1:8" x14ac:dyDescent="0.25">
      <c r="A978" t="s">
        <v>106</v>
      </c>
      <c r="B978" t="s">
        <v>530</v>
      </c>
      <c r="C978" t="s">
        <v>165</v>
      </c>
      <c r="D978">
        <v>5</v>
      </c>
      <c r="E978">
        <v>2</v>
      </c>
      <c r="F978">
        <v>2.5</v>
      </c>
      <c r="G978">
        <v>338.5</v>
      </c>
      <c r="H978" s="77">
        <f>analytics260324[[#This Row],[Tiempo de interacción medio]]/$K$1</f>
        <v>3.9178240740740744E-3</v>
      </c>
    </row>
    <row r="979" spans="1:8" x14ac:dyDescent="0.25">
      <c r="A979" t="s">
        <v>277</v>
      </c>
      <c r="B979" t="s">
        <v>77</v>
      </c>
      <c r="C979" t="s">
        <v>165</v>
      </c>
      <c r="D979">
        <v>5</v>
      </c>
      <c r="E979">
        <v>3</v>
      </c>
      <c r="F979">
        <v>1.6666666666666667</v>
      </c>
      <c r="G979">
        <v>82.666666666666671</v>
      </c>
      <c r="H979" s="77">
        <f>analytics260324[[#This Row],[Tiempo de interacción medio]]/$K$1</f>
        <v>9.5679012345679015E-4</v>
      </c>
    </row>
    <row r="980" spans="1:8" x14ac:dyDescent="0.25">
      <c r="A980" t="s">
        <v>556</v>
      </c>
      <c r="B980" t="s">
        <v>267</v>
      </c>
      <c r="C980" t="s">
        <v>162</v>
      </c>
      <c r="D980">
        <v>5</v>
      </c>
      <c r="E980">
        <v>4</v>
      </c>
      <c r="F980">
        <v>1.25</v>
      </c>
      <c r="G980">
        <v>35.25</v>
      </c>
      <c r="H980" s="77">
        <f>analytics260324[[#This Row],[Tiempo de interacción medio]]/$K$1</f>
        <v>4.0798611111111114E-4</v>
      </c>
    </row>
    <row r="981" spans="1:8" x14ac:dyDescent="0.25">
      <c r="A981" t="s">
        <v>556</v>
      </c>
      <c r="B981" t="s">
        <v>530</v>
      </c>
      <c r="C981" t="s">
        <v>162</v>
      </c>
      <c r="D981">
        <v>5</v>
      </c>
      <c r="E981">
        <v>3</v>
      </c>
      <c r="F981">
        <v>1.6666666666666667</v>
      </c>
      <c r="G981">
        <v>29</v>
      </c>
      <c r="H981" s="77">
        <f>analytics260324[[#This Row],[Tiempo de interacción medio]]/$K$1</f>
        <v>3.3564814814814812E-4</v>
      </c>
    </row>
    <row r="982" spans="1:8" x14ac:dyDescent="0.25">
      <c r="A982" t="s">
        <v>556</v>
      </c>
      <c r="B982" t="s">
        <v>598</v>
      </c>
      <c r="C982" t="s">
        <v>162</v>
      </c>
      <c r="D982">
        <v>5</v>
      </c>
      <c r="E982">
        <v>1</v>
      </c>
      <c r="F982">
        <v>5</v>
      </c>
      <c r="G982">
        <v>246</v>
      </c>
      <c r="H982" s="77">
        <f>analytics260324[[#This Row],[Tiempo de interacción medio]]/$K$1</f>
        <v>2.8472222222222223E-3</v>
      </c>
    </row>
    <row r="983" spans="1:8" x14ac:dyDescent="0.25">
      <c r="A983" t="s">
        <v>556</v>
      </c>
      <c r="B983" t="s">
        <v>531</v>
      </c>
      <c r="C983" t="s">
        <v>162</v>
      </c>
      <c r="D983">
        <v>5</v>
      </c>
      <c r="E983">
        <v>4</v>
      </c>
      <c r="F983">
        <v>1.25</v>
      </c>
      <c r="G983">
        <v>25.75</v>
      </c>
      <c r="H983" s="77">
        <f>analytics260324[[#This Row],[Tiempo de interacción medio]]/$K$1</f>
        <v>2.9803240740740739E-4</v>
      </c>
    </row>
    <row r="984" spans="1:8" x14ac:dyDescent="0.25">
      <c r="A984" t="s">
        <v>115</v>
      </c>
      <c r="B984" t="s">
        <v>317</v>
      </c>
      <c r="C984" t="s">
        <v>162</v>
      </c>
      <c r="D984">
        <v>5</v>
      </c>
      <c r="E984">
        <v>1</v>
      </c>
      <c r="F984">
        <v>5</v>
      </c>
      <c r="G984">
        <v>53</v>
      </c>
      <c r="H984" s="77">
        <f>analytics260324[[#This Row],[Tiempo de interacción medio]]/$K$1</f>
        <v>6.134259259259259E-4</v>
      </c>
    </row>
    <row r="985" spans="1:8" x14ac:dyDescent="0.25">
      <c r="A985" t="s">
        <v>115</v>
      </c>
      <c r="B985" t="s">
        <v>78</v>
      </c>
      <c r="C985" t="s">
        <v>162</v>
      </c>
      <c r="D985">
        <v>5</v>
      </c>
      <c r="E985">
        <v>4</v>
      </c>
      <c r="F985">
        <v>1.25</v>
      </c>
      <c r="G985">
        <v>9.5</v>
      </c>
      <c r="H985" s="77">
        <f>analytics260324[[#This Row],[Tiempo de interacción medio]]/$K$1</f>
        <v>1.099537037037037E-4</v>
      </c>
    </row>
    <row r="986" spans="1:8" x14ac:dyDescent="0.25">
      <c r="A986" t="s">
        <v>115</v>
      </c>
      <c r="B986" t="s">
        <v>92</v>
      </c>
      <c r="C986" t="s">
        <v>162</v>
      </c>
      <c r="D986">
        <v>5</v>
      </c>
      <c r="E986">
        <v>2</v>
      </c>
      <c r="F986">
        <v>2.5</v>
      </c>
      <c r="G986">
        <v>42.5</v>
      </c>
      <c r="H986" s="77">
        <f>analytics260324[[#This Row],[Tiempo de interacción medio]]/$K$1</f>
        <v>4.918981481481481E-4</v>
      </c>
    </row>
    <row r="987" spans="1:8" x14ac:dyDescent="0.25">
      <c r="A987" t="s">
        <v>151</v>
      </c>
      <c r="B987" t="s">
        <v>70</v>
      </c>
      <c r="C987" t="s">
        <v>162</v>
      </c>
      <c r="D987">
        <v>5</v>
      </c>
      <c r="E987">
        <v>2</v>
      </c>
      <c r="F987">
        <v>2.5</v>
      </c>
      <c r="G987">
        <v>59</v>
      </c>
      <c r="H987" s="77">
        <f>analytics260324[[#This Row],[Tiempo de interacción medio]]/$K$1</f>
        <v>6.8287037037037036E-4</v>
      </c>
    </row>
    <row r="988" spans="1:8" x14ac:dyDescent="0.25">
      <c r="A988" t="s">
        <v>151</v>
      </c>
      <c r="B988" t="s">
        <v>73</v>
      </c>
      <c r="C988" t="s">
        <v>162</v>
      </c>
      <c r="D988">
        <v>5</v>
      </c>
      <c r="E988">
        <v>4</v>
      </c>
      <c r="F988">
        <v>1.25</v>
      </c>
      <c r="G988">
        <v>30.5</v>
      </c>
      <c r="H988" s="77">
        <f>analytics260324[[#This Row],[Tiempo de interacción medio]]/$K$1</f>
        <v>3.5300925925925924E-4</v>
      </c>
    </row>
    <row r="989" spans="1:8" x14ac:dyDescent="0.25">
      <c r="A989" t="s">
        <v>113</v>
      </c>
      <c r="B989" t="s">
        <v>522</v>
      </c>
      <c r="C989" t="s">
        <v>162</v>
      </c>
      <c r="D989">
        <v>5</v>
      </c>
      <c r="E989">
        <v>1</v>
      </c>
      <c r="F989">
        <v>5</v>
      </c>
      <c r="G989">
        <v>262</v>
      </c>
      <c r="H989" s="77">
        <f>analytics260324[[#This Row],[Tiempo de interacción medio]]/$K$1</f>
        <v>3.0324074074074073E-3</v>
      </c>
    </row>
    <row r="990" spans="1:8" x14ac:dyDescent="0.25">
      <c r="A990" t="s">
        <v>406</v>
      </c>
      <c r="B990" t="s">
        <v>66</v>
      </c>
      <c r="C990" t="s">
        <v>162</v>
      </c>
      <c r="D990">
        <v>5</v>
      </c>
      <c r="E990">
        <v>3</v>
      </c>
      <c r="F990">
        <v>1.6666666666666667</v>
      </c>
      <c r="G990">
        <v>4.666666666666667</v>
      </c>
      <c r="H990" s="77">
        <f>analytics260324[[#This Row],[Tiempo de interacción medio]]/$K$1</f>
        <v>5.4012345679012349E-5</v>
      </c>
    </row>
    <row r="991" spans="1:8" x14ac:dyDescent="0.25">
      <c r="A991" t="s">
        <v>133</v>
      </c>
      <c r="B991" t="s">
        <v>77</v>
      </c>
      <c r="C991" t="s">
        <v>162</v>
      </c>
      <c r="D991">
        <v>5</v>
      </c>
      <c r="E991">
        <v>2</v>
      </c>
      <c r="F991">
        <v>2.5</v>
      </c>
      <c r="G991">
        <v>51</v>
      </c>
      <c r="H991" s="77">
        <f>analytics260324[[#This Row],[Tiempo de interacción medio]]/$K$1</f>
        <v>5.9027777777777778E-4</v>
      </c>
    </row>
    <row r="992" spans="1:8" x14ac:dyDescent="0.25">
      <c r="A992" t="s">
        <v>120</v>
      </c>
      <c r="B992" t="s">
        <v>577</v>
      </c>
      <c r="C992" t="s">
        <v>162</v>
      </c>
      <c r="D992">
        <v>5</v>
      </c>
      <c r="E992">
        <v>2</v>
      </c>
      <c r="F992">
        <v>2.5</v>
      </c>
      <c r="G992">
        <v>20.5</v>
      </c>
      <c r="H992" s="77">
        <f>analytics260324[[#This Row],[Tiempo de interacción medio]]/$K$1</f>
        <v>2.3726851851851852E-4</v>
      </c>
    </row>
    <row r="993" spans="1:8" x14ac:dyDescent="0.25">
      <c r="A993" t="s">
        <v>120</v>
      </c>
      <c r="B993" t="s">
        <v>484</v>
      </c>
      <c r="C993" t="s">
        <v>162</v>
      </c>
      <c r="D993">
        <v>5</v>
      </c>
      <c r="E993">
        <v>3</v>
      </c>
      <c r="F993">
        <v>1.6666666666666667</v>
      </c>
      <c r="G993">
        <v>1667</v>
      </c>
      <c r="H993" s="77">
        <f>analytics260324[[#This Row],[Tiempo de interacción medio]]/$K$1</f>
        <v>1.9293981481481481E-2</v>
      </c>
    </row>
    <row r="994" spans="1:8" x14ac:dyDescent="0.25">
      <c r="A994" t="s">
        <v>132</v>
      </c>
      <c r="B994" t="s">
        <v>70</v>
      </c>
      <c r="C994" t="s">
        <v>162</v>
      </c>
      <c r="D994">
        <v>5</v>
      </c>
      <c r="E994">
        <v>3</v>
      </c>
      <c r="F994">
        <v>1.6666666666666667</v>
      </c>
      <c r="G994">
        <v>43.666666666666664</v>
      </c>
      <c r="H994" s="77">
        <f>analytics260324[[#This Row],[Tiempo de interacción medio]]/$K$1</f>
        <v>5.0540123456790118E-4</v>
      </c>
    </row>
    <row r="995" spans="1:8" x14ac:dyDescent="0.25">
      <c r="A995" t="s">
        <v>420</v>
      </c>
      <c r="B995" t="s">
        <v>66</v>
      </c>
      <c r="C995" t="s">
        <v>162</v>
      </c>
      <c r="D995">
        <v>5</v>
      </c>
      <c r="E995">
        <v>5</v>
      </c>
      <c r="F995">
        <v>1</v>
      </c>
      <c r="G995">
        <v>23.2</v>
      </c>
      <c r="H995" s="77">
        <f>analytics260324[[#This Row],[Tiempo de interacción medio]]/$K$1</f>
        <v>2.6851851851851852E-4</v>
      </c>
    </row>
    <row r="996" spans="1:8" x14ac:dyDescent="0.25">
      <c r="A996" t="s">
        <v>253</v>
      </c>
      <c r="B996" t="s">
        <v>86</v>
      </c>
      <c r="C996" t="s">
        <v>162</v>
      </c>
      <c r="D996">
        <v>5</v>
      </c>
      <c r="E996">
        <v>1</v>
      </c>
      <c r="F996">
        <v>5</v>
      </c>
      <c r="G996">
        <v>7</v>
      </c>
      <c r="H996" s="77">
        <f>analytics260324[[#This Row],[Tiempo de interacción medio]]/$K$1</f>
        <v>8.1018518518518516E-5</v>
      </c>
    </row>
    <row r="997" spans="1:8" x14ac:dyDescent="0.25">
      <c r="A997" t="s">
        <v>365</v>
      </c>
      <c r="B997" t="s">
        <v>582</v>
      </c>
      <c r="C997" t="s">
        <v>162</v>
      </c>
      <c r="D997">
        <v>5</v>
      </c>
      <c r="E997">
        <v>1</v>
      </c>
      <c r="F997">
        <v>5</v>
      </c>
      <c r="G997">
        <v>363</v>
      </c>
      <c r="H997" s="77">
        <f>analytics260324[[#This Row],[Tiempo de interacción medio]]/$K$1</f>
        <v>4.2013888888888891E-3</v>
      </c>
    </row>
    <row r="998" spans="1:8" x14ac:dyDescent="0.25">
      <c r="A998" t="s">
        <v>365</v>
      </c>
      <c r="B998" t="s">
        <v>315</v>
      </c>
      <c r="C998" t="s">
        <v>162</v>
      </c>
      <c r="D998">
        <v>5</v>
      </c>
      <c r="E998">
        <v>2</v>
      </c>
      <c r="F998">
        <v>2.5</v>
      </c>
      <c r="G998">
        <v>99.5</v>
      </c>
      <c r="H998" s="77">
        <f>analytics260324[[#This Row],[Tiempo de interacción medio]]/$K$1</f>
        <v>1.1516203703703703E-3</v>
      </c>
    </row>
    <row r="999" spans="1:8" x14ac:dyDescent="0.25">
      <c r="A999" t="s">
        <v>111</v>
      </c>
      <c r="B999" t="s">
        <v>74</v>
      </c>
      <c r="C999" t="s">
        <v>162</v>
      </c>
      <c r="D999">
        <v>5</v>
      </c>
      <c r="E999">
        <v>5</v>
      </c>
      <c r="F999">
        <v>1</v>
      </c>
      <c r="G999">
        <v>22.2</v>
      </c>
      <c r="H999" s="77">
        <f>analytics260324[[#This Row],[Tiempo de interacción medio]]/$K$1</f>
        <v>2.5694444444444446E-4</v>
      </c>
    </row>
    <row r="1000" spans="1:8" x14ac:dyDescent="0.25">
      <c r="A1000" t="s">
        <v>134</v>
      </c>
      <c r="B1000" t="s">
        <v>68</v>
      </c>
      <c r="C1000" t="s">
        <v>162</v>
      </c>
      <c r="D1000">
        <v>5</v>
      </c>
      <c r="E1000">
        <v>4</v>
      </c>
      <c r="F1000">
        <v>1.25</v>
      </c>
      <c r="G1000">
        <v>70</v>
      </c>
      <c r="H1000" s="77">
        <f>analytics260324[[#This Row],[Tiempo de interacción medio]]/$K$1</f>
        <v>8.1018518518518516E-4</v>
      </c>
    </row>
    <row r="1001" spans="1:8" x14ac:dyDescent="0.25">
      <c r="A1001" t="s">
        <v>254</v>
      </c>
      <c r="B1001" t="s">
        <v>67</v>
      </c>
      <c r="C1001" t="s">
        <v>162</v>
      </c>
      <c r="D1001">
        <v>5</v>
      </c>
      <c r="E1001">
        <v>5</v>
      </c>
      <c r="F1001">
        <v>1</v>
      </c>
      <c r="G1001">
        <v>68.599999999999994</v>
      </c>
      <c r="H1001" s="77">
        <f>analytics260324[[#This Row],[Tiempo de interacción medio]]/$K$1</f>
        <v>7.9398148148148145E-4</v>
      </c>
    </row>
    <row r="1002" spans="1:8" x14ac:dyDescent="0.25">
      <c r="A1002" t="s">
        <v>435</v>
      </c>
      <c r="B1002" t="s">
        <v>610</v>
      </c>
      <c r="C1002" t="s">
        <v>162</v>
      </c>
      <c r="D1002">
        <v>5</v>
      </c>
      <c r="E1002">
        <v>2</v>
      </c>
      <c r="F1002">
        <v>2.5</v>
      </c>
      <c r="G1002">
        <v>0</v>
      </c>
      <c r="H1002" s="77">
        <f>analytics260324[[#This Row],[Tiempo de interacción medio]]/$K$1</f>
        <v>0</v>
      </c>
    </row>
    <row r="1003" spans="1:8" x14ac:dyDescent="0.25">
      <c r="A1003" t="s">
        <v>112</v>
      </c>
      <c r="B1003" t="s">
        <v>74</v>
      </c>
      <c r="C1003" t="s">
        <v>162</v>
      </c>
      <c r="D1003">
        <v>5</v>
      </c>
      <c r="E1003">
        <v>3</v>
      </c>
      <c r="F1003">
        <v>1.6666666666666667</v>
      </c>
      <c r="G1003">
        <v>25.666666666666668</v>
      </c>
      <c r="H1003" s="77">
        <f>analytics260324[[#This Row],[Tiempo de interacción medio]]/$K$1</f>
        <v>2.9706790123456791E-4</v>
      </c>
    </row>
    <row r="1004" spans="1:8" x14ac:dyDescent="0.25">
      <c r="A1004" t="s">
        <v>112</v>
      </c>
      <c r="B1004" t="s">
        <v>73</v>
      </c>
      <c r="C1004" t="s">
        <v>162</v>
      </c>
      <c r="D1004">
        <v>5</v>
      </c>
      <c r="E1004">
        <v>5</v>
      </c>
      <c r="F1004">
        <v>1</v>
      </c>
      <c r="G1004">
        <v>15</v>
      </c>
      <c r="H1004" s="77">
        <f>analytics260324[[#This Row],[Tiempo de interacción medio]]/$K$1</f>
        <v>1.7361111111111112E-4</v>
      </c>
    </row>
    <row r="1005" spans="1:8" x14ac:dyDescent="0.25">
      <c r="A1005" t="s">
        <v>112</v>
      </c>
      <c r="B1005" t="s">
        <v>487</v>
      </c>
      <c r="C1005" t="s">
        <v>162</v>
      </c>
      <c r="D1005">
        <v>5</v>
      </c>
      <c r="E1005">
        <v>3</v>
      </c>
      <c r="F1005">
        <v>1.6666666666666667</v>
      </c>
      <c r="G1005">
        <v>60.333333333333336</v>
      </c>
      <c r="H1005" s="77">
        <f>analytics260324[[#This Row],[Tiempo de interacción medio]]/$K$1</f>
        <v>6.9830246913580251E-4</v>
      </c>
    </row>
    <row r="1006" spans="1:8" x14ac:dyDescent="0.25">
      <c r="A1006" t="s">
        <v>114</v>
      </c>
      <c r="B1006" t="s">
        <v>73</v>
      </c>
      <c r="C1006" t="s">
        <v>162</v>
      </c>
      <c r="D1006">
        <v>5</v>
      </c>
      <c r="E1006">
        <v>4</v>
      </c>
      <c r="F1006">
        <v>1.25</v>
      </c>
      <c r="G1006">
        <v>111</v>
      </c>
      <c r="H1006" s="77">
        <f>analytics260324[[#This Row],[Tiempo de interacción medio]]/$K$1</f>
        <v>1.2847222222222223E-3</v>
      </c>
    </row>
    <row r="1007" spans="1:8" x14ac:dyDescent="0.25">
      <c r="A1007" t="s">
        <v>114</v>
      </c>
      <c r="B1007" t="s">
        <v>487</v>
      </c>
      <c r="C1007" t="s">
        <v>162</v>
      </c>
      <c r="D1007">
        <v>5</v>
      </c>
      <c r="E1007">
        <v>2</v>
      </c>
      <c r="F1007">
        <v>2.5</v>
      </c>
      <c r="G1007">
        <v>35.5</v>
      </c>
      <c r="H1007" s="77">
        <f>analytics260324[[#This Row],[Tiempo de interacción medio]]/$K$1</f>
        <v>4.1087962962962964E-4</v>
      </c>
    </row>
    <row r="1008" spans="1:8" x14ac:dyDescent="0.25">
      <c r="A1008" t="s">
        <v>123</v>
      </c>
      <c r="B1008" t="s">
        <v>494</v>
      </c>
      <c r="C1008" t="s">
        <v>162</v>
      </c>
      <c r="D1008">
        <v>5</v>
      </c>
      <c r="E1008">
        <v>1</v>
      </c>
      <c r="F1008">
        <v>5</v>
      </c>
      <c r="G1008">
        <v>46</v>
      </c>
      <c r="H1008" s="77">
        <f>analytics260324[[#This Row],[Tiempo de interacción medio]]/$K$1</f>
        <v>5.3240740740740744E-4</v>
      </c>
    </row>
    <row r="1009" spans="1:8" x14ac:dyDescent="0.25">
      <c r="A1009" t="s">
        <v>123</v>
      </c>
      <c r="B1009" t="s">
        <v>67</v>
      </c>
      <c r="C1009" t="s">
        <v>162</v>
      </c>
      <c r="D1009">
        <v>5</v>
      </c>
      <c r="E1009">
        <v>2</v>
      </c>
      <c r="F1009">
        <v>2.5</v>
      </c>
      <c r="G1009">
        <v>66</v>
      </c>
      <c r="H1009" s="77">
        <f>analytics260324[[#This Row],[Tiempo de interacción medio]]/$K$1</f>
        <v>7.6388888888888893E-4</v>
      </c>
    </row>
    <row r="1010" spans="1:8" x14ac:dyDescent="0.25">
      <c r="A1010" t="s">
        <v>138</v>
      </c>
      <c r="B1010" t="s">
        <v>67</v>
      </c>
      <c r="C1010" t="s">
        <v>162</v>
      </c>
      <c r="D1010">
        <v>5</v>
      </c>
      <c r="E1010">
        <v>3</v>
      </c>
      <c r="F1010">
        <v>1.6666666666666667</v>
      </c>
      <c r="G1010">
        <v>111.33333333333333</v>
      </c>
      <c r="H1010" s="77">
        <f>analytics260324[[#This Row],[Tiempo de interacción medio]]/$K$1</f>
        <v>1.2885802469135802E-3</v>
      </c>
    </row>
    <row r="1011" spans="1:8" x14ac:dyDescent="0.25">
      <c r="A1011" t="s">
        <v>457</v>
      </c>
      <c r="B1011" t="s">
        <v>66</v>
      </c>
      <c r="C1011" t="s">
        <v>162</v>
      </c>
      <c r="D1011">
        <v>5</v>
      </c>
      <c r="E1011">
        <v>5</v>
      </c>
      <c r="F1011">
        <v>1</v>
      </c>
      <c r="G1011">
        <v>11.2</v>
      </c>
      <c r="H1011" s="77">
        <f>analytics260324[[#This Row],[Tiempo de interacción medio]]/$K$1</f>
        <v>1.2962962962962963E-4</v>
      </c>
    </row>
    <row r="1012" spans="1:8" x14ac:dyDescent="0.25">
      <c r="A1012" t="s">
        <v>116</v>
      </c>
      <c r="B1012" t="s">
        <v>74</v>
      </c>
      <c r="C1012" t="s">
        <v>162</v>
      </c>
      <c r="D1012">
        <v>5</v>
      </c>
      <c r="E1012">
        <v>3</v>
      </c>
      <c r="F1012">
        <v>1.6666666666666667</v>
      </c>
      <c r="G1012">
        <v>46.666666666666664</v>
      </c>
      <c r="H1012" s="77">
        <f>analytics260324[[#This Row],[Tiempo de interacción medio]]/$K$1</f>
        <v>5.4012345679012341E-4</v>
      </c>
    </row>
    <row r="1013" spans="1:8" x14ac:dyDescent="0.25">
      <c r="A1013" t="s">
        <v>462</v>
      </c>
      <c r="B1013" t="s">
        <v>66</v>
      </c>
      <c r="C1013" t="s">
        <v>162</v>
      </c>
      <c r="D1013">
        <v>5</v>
      </c>
      <c r="E1013">
        <v>4</v>
      </c>
      <c r="F1013">
        <v>1.25</v>
      </c>
      <c r="G1013">
        <v>14</v>
      </c>
      <c r="H1013" s="77">
        <f>analytics260324[[#This Row],[Tiempo de interacción medio]]/$K$1</f>
        <v>1.6203703703703703E-4</v>
      </c>
    </row>
    <row r="1014" spans="1:8" x14ac:dyDescent="0.25">
      <c r="A1014" t="s">
        <v>103</v>
      </c>
      <c r="B1014" t="s">
        <v>90</v>
      </c>
      <c r="C1014" t="s">
        <v>162</v>
      </c>
      <c r="D1014">
        <v>5</v>
      </c>
      <c r="E1014">
        <v>4</v>
      </c>
      <c r="F1014">
        <v>1.25</v>
      </c>
      <c r="G1014">
        <v>19.25</v>
      </c>
      <c r="H1014" s="77">
        <f>analytics260324[[#This Row],[Tiempo de interacción medio]]/$K$1</f>
        <v>2.2280092592592593E-4</v>
      </c>
    </row>
    <row r="1015" spans="1:8" x14ac:dyDescent="0.25">
      <c r="A1015" t="s">
        <v>103</v>
      </c>
      <c r="B1015" t="s">
        <v>75</v>
      </c>
      <c r="C1015" t="s">
        <v>162</v>
      </c>
      <c r="D1015">
        <v>5</v>
      </c>
      <c r="E1015">
        <v>5</v>
      </c>
      <c r="F1015">
        <v>1</v>
      </c>
      <c r="G1015">
        <v>17.8</v>
      </c>
      <c r="H1015" s="77">
        <f>analytics260324[[#This Row],[Tiempo de interacción medio]]/$K$1</f>
        <v>2.0601851851851852E-4</v>
      </c>
    </row>
    <row r="1016" spans="1:8" x14ac:dyDescent="0.25">
      <c r="A1016" t="s">
        <v>103</v>
      </c>
      <c r="B1016" t="s">
        <v>267</v>
      </c>
      <c r="C1016" t="s">
        <v>162</v>
      </c>
      <c r="D1016">
        <v>5</v>
      </c>
      <c r="E1016">
        <v>4</v>
      </c>
      <c r="F1016">
        <v>1.25</v>
      </c>
      <c r="G1016">
        <v>44.75</v>
      </c>
      <c r="H1016" s="77">
        <f>analytics260324[[#This Row],[Tiempo de interacción medio]]/$K$1</f>
        <v>5.1793981481481483E-4</v>
      </c>
    </row>
    <row r="1017" spans="1:8" x14ac:dyDescent="0.25">
      <c r="A1017" t="s">
        <v>103</v>
      </c>
      <c r="B1017" t="s">
        <v>609</v>
      </c>
      <c r="C1017" t="s">
        <v>162</v>
      </c>
      <c r="D1017">
        <v>5</v>
      </c>
      <c r="E1017">
        <v>1</v>
      </c>
      <c r="F1017">
        <v>5</v>
      </c>
      <c r="G1017">
        <v>43</v>
      </c>
      <c r="H1017" s="77">
        <f>analytics260324[[#This Row],[Tiempo de interacción medio]]/$K$1</f>
        <v>4.9768518518518521E-4</v>
      </c>
    </row>
    <row r="1018" spans="1:8" x14ac:dyDescent="0.25">
      <c r="A1018" t="s">
        <v>129</v>
      </c>
      <c r="B1018" t="s">
        <v>85</v>
      </c>
      <c r="C1018" t="s">
        <v>162</v>
      </c>
      <c r="D1018">
        <v>5</v>
      </c>
      <c r="E1018">
        <v>1</v>
      </c>
      <c r="F1018">
        <v>5</v>
      </c>
      <c r="G1018">
        <v>259</v>
      </c>
      <c r="H1018" s="77">
        <f>analytics260324[[#This Row],[Tiempo de interacción medio]]/$K$1</f>
        <v>2.9976851851851853E-3</v>
      </c>
    </row>
    <row r="1019" spans="1:8" x14ac:dyDescent="0.25">
      <c r="A1019" t="s">
        <v>473</v>
      </c>
      <c r="B1019" t="s">
        <v>66</v>
      </c>
      <c r="C1019" t="s">
        <v>162</v>
      </c>
      <c r="D1019">
        <v>5</v>
      </c>
      <c r="E1019">
        <v>3</v>
      </c>
      <c r="F1019">
        <v>1.6666666666666667</v>
      </c>
      <c r="G1019">
        <v>42.666666666666664</v>
      </c>
      <c r="H1019" s="77">
        <f>analytics260324[[#This Row],[Tiempo de interacción medio]]/$K$1</f>
        <v>4.9382716049382717E-4</v>
      </c>
    </row>
    <row r="1020" spans="1:8" x14ac:dyDescent="0.25">
      <c r="A1020" t="s">
        <v>121</v>
      </c>
      <c r="B1020" t="s">
        <v>388</v>
      </c>
      <c r="C1020" t="s">
        <v>162</v>
      </c>
      <c r="D1020">
        <v>5</v>
      </c>
      <c r="E1020">
        <v>2</v>
      </c>
      <c r="F1020">
        <v>2.5</v>
      </c>
      <c r="G1020">
        <v>23</v>
      </c>
      <c r="H1020" s="77">
        <f>analytics260324[[#This Row],[Tiempo de interacción medio]]/$K$1</f>
        <v>2.6620370370370372E-4</v>
      </c>
    </row>
    <row r="1021" spans="1:8" x14ac:dyDescent="0.25">
      <c r="A1021" t="s">
        <v>110</v>
      </c>
      <c r="B1021" t="s">
        <v>80</v>
      </c>
      <c r="C1021" t="s">
        <v>162</v>
      </c>
      <c r="D1021">
        <v>5</v>
      </c>
      <c r="E1021">
        <v>4</v>
      </c>
      <c r="F1021">
        <v>1.25</v>
      </c>
      <c r="G1021">
        <v>13</v>
      </c>
      <c r="H1021" s="77">
        <f>analytics260324[[#This Row],[Tiempo de interacción medio]]/$K$1</f>
        <v>1.5046296296296297E-4</v>
      </c>
    </row>
    <row r="1022" spans="1:8" x14ac:dyDescent="0.25">
      <c r="A1022" t="s">
        <v>110</v>
      </c>
      <c r="B1022" t="s">
        <v>563</v>
      </c>
      <c r="C1022" t="s">
        <v>162</v>
      </c>
      <c r="D1022">
        <v>5</v>
      </c>
      <c r="E1022">
        <v>4</v>
      </c>
      <c r="F1022">
        <v>1.25</v>
      </c>
      <c r="G1022">
        <v>53.5</v>
      </c>
      <c r="H1022" s="77">
        <f>analytics260324[[#This Row],[Tiempo de interacción medio]]/$K$1</f>
        <v>6.1921296296296301E-4</v>
      </c>
    </row>
    <row r="1023" spans="1:8" x14ac:dyDescent="0.25">
      <c r="A1023" t="s">
        <v>110</v>
      </c>
      <c r="B1023" t="s">
        <v>586</v>
      </c>
      <c r="C1023" t="s">
        <v>162</v>
      </c>
      <c r="D1023">
        <v>5</v>
      </c>
      <c r="E1023">
        <v>1</v>
      </c>
      <c r="F1023">
        <v>5</v>
      </c>
      <c r="G1023">
        <v>156</v>
      </c>
      <c r="H1023" s="77">
        <f>analytics260324[[#This Row],[Tiempo de interacción medio]]/$K$1</f>
        <v>1.8055555555555555E-3</v>
      </c>
    </row>
    <row r="1024" spans="1:8" x14ac:dyDescent="0.25">
      <c r="A1024" t="s">
        <v>346</v>
      </c>
      <c r="B1024" t="s">
        <v>611</v>
      </c>
      <c r="C1024" t="s">
        <v>162</v>
      </c>
      <c r="D1024">
        <v>5</v>
      </c>
      <c r="E1024">
        <v>1</v>
      </c>
      <c r="F1024">
        <v>5</v>
      </c>
      <c r="G1024">
        <v>28</v>
      </c>
      <c r="H1024" s="77">
        <f>analytics260324[[#This Row],[Tiempo de interacción medio]]/$K$1</f>
        <v>3.2407407407407406E-4</v>
      </c>
    </row>
    <row r="1025" spans="1:8" x14ac:dyDescent="0.25">
      <c r="A1025" t="s">
        <v>107</v>
      </c>
      <c r="B1025" t="s">
        <v>648</v>
      </c>
      <c r="C1025" t="s">
        <v>162</v>
      </c>
      <c r="D1025">
        <v>5</v>
      </c>
      <c r="E1025">
        <v>1</v>
      </c>
      <c r="F1025">
        <v>5</v>
      </c>
      <c r="G1025">
        <v>101</v>
      </c>
      <c r="H1025" s="77">
        <f>analytics260324[[#This Row],[Tiempo de interacción medio]]/$K$1</f>
        <v>1.1689814814814816E-3</v>
      </c>
    </row>
    <row r="1026" spans="1:8" x14ac:dyDescent="0.25">
      <c r="A1026" t="s">
        <v>107</v>
      </c>
      <c r="B1026" t="s">
        <v>519</v>
      </c>
      <c r="C1026" t="s">
        <v>162</v>
      </c>
      <c r="D1026">
        <v>5</v>
      </c>
      <c r="E1026">
        <v>4</v>
      </c>
      <c r="F1026">
        <v>1.25</v>
      </c>
      <c r="G1026">
        <v>55.25</v>
      </c>
      <c r="H1026" s="77">
        <f>analytics260324[[#This Row],[Tiempo de interacción medio]]/$K$1</f>
        <v>6.3946759259259263E-4</v>
      </c>
    </row>
    <row r="1027" spans="1:8" x14ac:dyDescent="0.25">
      <c r="A1027" t="s">
        <v>107</v>
      </c>
      <c r="B1027" t="s">
        <v>612</v>
      </c>
      <c r="C1027" t="s">
        <v>162</v>
      </c>
      <c r="D1027">
        <v>5</v>
      </c>
      <c r="E1027">
        <v>1</v>
      </c>
      <c r="F1027">
        <v>5</v>
      </c>
      <c r="G1027">
        <v>87</v>
      </c>
      <c r="H1027" s="77">
        <f>analytics260324[[#This Row],[Tiempo de interacción medio]]/$K$1</f>
        <v>1.0069444444444444E-3</v>
      </c>
    </row>
    <row r="1028" spans="1:8" x14ac:dyDescent="0.25">
      <c r="A1028" t="s">
        <v>107</v>
      </c>
      <c r="B1028" t="s">
        <v>295</v>
      </c>
      <c r="C1028" t="s">
        <v>162</v>
      </c>
      <c r="D1028">
        <v>5</v>
      </c>
      <c r="E1028">
        <v>1</v>
      </c>
      <c r="F1028">
        <v>5</v>
      </c>
      <c r="G1028">
        <v>89</v>
      </c>
      <c r="H1028" s="77">
        <f>analytics260324[[#This Row],[Tiempo de interacción medio]]/$K$1</f>
        <v>1.0300925925925926E-3</v>
      </c>
    </row>
    <row r="1029" spans="1:8" x14ac:dyDescent="0.25">
      <c r="A1029" t="s">
        <v>107</v>
      </c>
      <c r="B1029" t="s">
        <v>524</v>
      </c>
      <c r="C1029" t="s">
        <v>162</v>
      </c>
      <c r="D1029">
        <v>5</v>
      </c>
      <c r="E1029">
        <v>2</v>
      </c>
      <c r="F1029">
        <v>2.5</v>
      </c>
      <c r="G1029">
        <v>57</v>
      </c>
      <c r="H1029" s="77">
        <f>analytics260324[[#This Row],[Tiempo de interacción medio]]/$K$1</f>
        <v>6.5972222222222224E-4</v>
      </c>
    </row>
    <row r="1030" spans="1:8" x14ac:dyDescent="0.25">
      <c r="A1030" t="s">
        <v>107</v>
      </c>
      <c r="B1030" t="s">
        <v>483</v>
      </c>
      <c r="C1030" t="s">
        <v>162</v>
      </c>
      <c r="D1030">
        <v>5</v>
      </c>
      <c r="E1030">
        <v>3</v>
      </c>
      <c r="F1030">
        <v>1.6666666666666667</v>
      </c>
      <c r="G1030">
        <v>29</v>
      </c>
      <c r="H1030" s="77">
        <f>analytics260324[[#This Row],[Tiempo de interacción medio]]/$K$1</f>
        <v>3.3564814814814812E-4</v>
      </c>
    </row>
    <row r="1031" spans="1:8" x14ac:dyDescent="0.25">
      <c r="A1031" t="s">
        <v>98</v>
      </c>
      <c r="B1031" t="s">
        <v>576</v>
      </c>
      <c r="C1031" t="s">
        <v>156</v>
      </c>
      <c r="D1031">
        <v>5</v>
      </c>
      <c r="E1031">
        <v>1</v>
      </c>
      <c r="F1031">
        <v>5</v>
      </c>
      <c r="G1031">
        <v>128</v>
      </c>
      <c r="H1031" s="77">
        <f>analytics260324[[#This Row],[Tiempo de interacción medio]]/$K$1</f>
        <v>1.4814814814814814E-3</v>
      </c>
    </row>
    <row r="1032" spans="1:8" x14ac:dyDescent="0.25">
      <c r="A1032" t="s">
        <v>98</v>
      </c>
      <c r="B1032" t="s">
        <v>317</v>
      </c>
      <c r="C1032" t="s">
        <v>156</v>
      </c>
      <c r="D1032">
        <v>5</v>
      </c>
      <c r="E1032">
        <v>5</v>
      </c>
      <c r="F1032">
        <v>1</v>
      </c>
      <c r="G1032">
        <v>23.2</v>
      </c>
      <c r="H1032" s="77">
        <f>analytics260324[[#This Row],[Tiempo de interacción medio]]/$K$1</f>
        <v>2.6851851851851852E-4</v>
      </c>
    </row>
    <row r="1033" spans="1:8" x14ac:dyDescent="0.25">
      <c r="A1033" t="s">
        <v>98</v>
      </c>
      <c r="B1033" t="s">
        <v>299</v>
      </c>
      <c r="C1033" t="s">
        <v>156</v>
      </c>
      <c r="D1033">
        <v>5</v>
      </c>
      <c r="E1033">
        <v>3</v>
      </c>
      <c r="F1033">
        <v>1.6666666666666667</v>
      </c>
      <c r="G1033">
        <v>119.33333333333333</v>
      </c>
      <c r="H1033" s="77">
        <f>analytics260324[[#This Row],[Tiempo de interacción medio]]/$K$1</f>
        <v>1.3811728395061729E-3</v>
      </c>
    </row>
    <row r="1034" spans="1:8" x14ac:dyDescent="0.25">
      <c r="A1034" t="s">
        <v>98</v>
      </c>
      <c r="B1034" t="s">
        <v>532</v>
      </c>
      <c r="C1034" t="s">
        <v>156</v>
      </c>
      <c r="D1034">
        <v>5</v>
      </c>
      <c r="E1034">
        <v>3</v>
      </c>
      <c r="F1034">
        <v>1.6666666666666667</v>
      </c>
      <c r="G1034">
        <v>30.666666666666668</v>
      </c>
      <c r="H1034" s="77">
        <f>analytics260324[[#This Row],[Tiempo de interacción medio]]/$K$1</f>
        <v>3.5493827160493831E-4</v>
      </c>
    </row>
    <row r="1035" spans="1:8" x14ac:dyDescent="0.25">
      <c r="A1035" t="s">
        <v>105</v>
      </c>
      <c r="B1035" t="s">
        <v>613</v>
      </c>
      <c r="C1035" t="s">
        <v>157</v>
      </c>
      <c r="D1035">
        <v>5</v>
      </c>
      <c r="E1035">
        <v>1</v>
      </c>
      <c r="F1035">
        <v>5</v>
      </c>
      <c r="G1035">
        <v>40</v>
      </c>
      <c r="H1035" s="77">
        <f>analytics260324[[#This Row],[Tiempo de interacción medio]]/$K$1</f>
        <v>4.6296296296296298E-4</v>
      </c>
    </row>
    <row r="1036" spans="1:8" x14ac:dyDescent="0.25">
      <c r="A1036" t="s">
        <v>105</v>
      </c>
      <c r="B1036" t="s">
        <v>535</v>
      </c>
      <c r="C1036" t="s">
        <v>157</v>
      </c>
      <c r="D1036">
        <v>5</v>
      </c>
      <c r="E1036">
        <v>3</v>
      </c>
      <c r="F1036">
        <v>1.6666666666666667</v>
      </c>
      <c r="G1036">
        <v>42</v>
      </c>
      <c r="H1036" s="77">
        <f>analytics260324[[#This Row],[Tiempo de interacción medio]]/$K$1</f>
        <v>4.861111111111111E-4</v>
      </c>
    </row>
    <row r="1037" spans="1:8" x14ac:dyDescent="0.25">
      <c r="A1037" t="s">
        <v>105</v>
      </c>
      <c r="B1037" t="s">
        <v>78</v>
      </c>
      <c r="C1037" t="s">
        <v>157</v>
      </c>
      <c r="D1037">
        <v>5</v>
      </c>
      <c r="E1037">
        <v>3</v>
      </c>
      <c r="F1037">
        <v>1.6666666666666667</v>
      </c>
      <c r="G1037">
        <v>26.666666666666668</v>
      </c>
      <c r="H1037" s="77">
        <f>analytics260324[[#This Row],[Tiempo de interacción medio]]/$K$1</f>
        <v>3.0864197530864197E-4</v>
      </c>
    </row>
    <row r="1038" spans="1:8" x14ac:dyDescent="0.25">
      <c r="A1038" t="s">
        <v>105</v>
      </c>
      <c r="B1038" t="s">
        <v>86</v>
      </c>
      <c r="C1038" t="s">
        <v>157</v>
      </c>
      <c r="D1038">
        <v>5</v>
      </c>
      <c r="E1038">
        <v>2</v>
      </c>
      <c r="F1038">
        <v>2.5</v>
      </c>
      <c r="G1038">
        <v>20</v>
      </c>
      <c r="H1038" s="77">
        <f>analytics260324[[#This Row],[Tiempo de interacción medio]]/$K$1</f>
        <v>2.3148148148148149E-4</v>
      </c>
    </row>
    <row r="1039" spans="1:8" x14ac:dyDescent="0.25">
      <c r="A1039" t="s">
        <v>101</v>
      </c>
      <c r="B1039" t="s">
        <v>82</v>
      </c>
      <c r="C1039" t="s">
        <v>158</v>
      </c>
      <c r="D1039">
        <v>5</v>
      </c>
      <c r="E1039">
        <v>2</v>
      </c>
      <c r="F1039">
        <v>2.5</v>
      </c>
      <c r="G1039">
        <v>26</v>
      </c>
      <c r="H1039" s="77">
        <f>analytics260324[[#This Row],[Tiempo de interacción medio]]/$K$1</f>
        <v>3.0092592592592595E-4</v>
      </c>
    </row>
    <row r="1040" spans="1:8" x14ac:dyDescent="0.25">
      <c r="A1040" t="s">
        <v>101</v>
      </c>
      <c r="B1040" t="s">
        <v>519</v>
      </c>
      <c r="C1040" t="s">
        <v>158</v>
      </c>
      <c r="D1040">
        <v>5</v>
      </c>
      <c r="E1040">
        <v>4</v>
      </c>
      <c r="F1040">
        <v>1.25</v>
      </c>
      <c r="G1040">
        <v>19</v>
      </c>
      <c r="H1040" s="77">
        <f>analytics260324[[#This Row],[Tiempo de interacción medio]]/$K$1</f>
        <v>2.199074074074074E-4</v>
      </c>
    </row>
    <row r="1041" spans="1:8" x14ac:dyDescent="0.25">
      <c r="A1041" t="s">
        <v>101</v>
      </c>
      <c r="B1041" t="s">
        <v>482</v>
      </c>
      <c r="C1041" t="s">
        <v>158</v>
      </c>
      <c r="D1041">
        <v>5</v>
      </c>
      <c r="E1041">
        <v>1</v>
      </c>
      <c r="F1041">
        <v>5</v>
      </c>
      <c r="G1041">
        <v>30</v>
      </c>
      <c r="H1041" s="77">
        <f>analytics260324[[#This Row],[Tiempo de interacción medio]]/$K$1</f>
        <v>3.4722222222222224E-4</v>
      </c>
    </row>
    <row r="1042" spans="1:8" x14ac:dyDescent="0.25">
      <c r="A1042" t="s">
        <v>101</v>
      </c>
      <c r="B1042" t="s">
        <v>587</v>
      </c>
      <c r="C1042" t="s">
        <v>158</v>
      </c>
      <c r="D1042">
        <v>5</v>
      </c>
      <c r="E1042">
        <v>5</v>
      </c>
      <c r="F1042">
        <v>1</v>
      </c>
      <c r="G1042">
        <v>3.2</v>
      </c>
      <c r="H1042" s="77">
        <f>analytics260324[[#This Row],[Tiempo de interacción medio]]/$K$1</f>
        <v>3.7037037037037037E-5</v>
      </c>
    </row>
    <row r="1043" spans="1:8" x14ac:dyDescent="0.25">
      <c r="A1043" t="s">
        <v>101</v>
      </c>
      <c r="B1043" t="s">
        <v>86</v>
      </c>
      <c r="C1043" t="s">
        <v>158</v>
      </c>
      <c r="D1043">
        <v>5</v>
      </c>
      <c r="E1043">
        <v>2</v>
      </c>
      <c r="F1043">
        <v>2.5</v>
      </c>
      <c r="G1043">
        <v>17</v>
      </c>
      <c r="H1043" s="77">
        <f>analytics260324[[#This Row],[Tiempo de interacción medio]]/$K$1</f>
        <v>1.9675925925925926E-4</v>
      </c>
    </row>
    <row r="1044" spans="1:8" x14ac:dyDescent="0.25">
      <c r="A1044" t="s">
        <v>108</v>
      </c>
      <c r="B1044" t="s">
        <v>522</v>
      </c>
      <c r="C1044" t="s">
        <v>159</v>
      </c>
      <c r="D1044">
        <v>5</v>
      </c>
      <c r="E1044">
        <v>3</v>
      </c>
      <c r="F1044">
        <v>1.6666666666666667</v>
      </c>
      <c r="G1044">
        <v>16</v>
      </c>
      <c r="H1044" s="77">
        <f>analytics260324[[#This Row],[Tiempo de interacción medio]]/$K$1</f>
        <v>1.8518518518518518E-4</v>
      </c>
    </row>
    <row r="1045" spans="1:8" x14ac:dyDescent="0.25">
      <c r="A1045" t="s">
        <v>108</v>
      </c>
      <c r="B1045" t="s">
        <v>315</v>
      </c>
      <c r="C1045" t="s">
        <v>159</v>
      </c>
      <c r="D1045">
        <v>5</v>
      </c>
      <c r="E1045">
        <v>4</v>
      </c>
      <c r="F1045">
        <v>1.25</v>
      </c>
      <c r="G1045">
        <v>8</v>
      </c>
      <c r="H1045" s="77">
        <f>analytics260324[[#This Row],[Tiempo de interacción medio]]/$K$1</f>
        <v>9.2592592592592588E-5</v>
      </c>
    </row>
    <row r="1046" spans="1:8" x14ac:dyDescent="0.25">
      <c r="A1046" t="s">
        <v>108</v>
      </c>
      <c r="B1046" t="s">
        <v>482</v>
      </c>
      <c r="C1046" t="s">
        <v>159</v>
      </c>
      <c r="D1046">
        <v>5</v>
      </c>
      <c r="E1046">
        <v>2</v>
      </c>
      <c r="F1046">
        <v>2.5</v>
      </c>
      <c r="G1046">
        <v>37.5</v>
      </c>
      <c r="H1046" s="77">
        <f>analytics260324[[#This Row],[Tiempo de interacción medio]]/$K$1</f>
        <v>4.3402777777777775E-4</v>
      </c>
    </row>
    <row r="1047" spans="1:8" x14ac:dyDescent="0.25">
      <c r="A1047" t="s">
        <v>108</v>
      </c>
      <c r="B1047" t="s">
        <v>485</v>
      </c>
      <c r="C1047" t="s">
        <v>159</v>
      </c>
      <c r="D1047">
        <v>5</v>
      </c>
      <c r="E1047">
        <v>1</v>
      </c>
      <c r="F1047">
        <v>5</v>
      </c>
      <c r="G1047">
        <v>125</v>
      </c>
      <c r="H1047" s="77">
        <f>analytics260324[[#This Row],[Tiempo de interacción medio]]/$K$1</f>
        <v>1.4467592592592592E-3</v>
      </c>
    </row>
    <row r="1048" spans="1:8" x14ac:dyDescent="0.25">
      <c r="A1048" t="s">
        <v>108</v>
      </c>
      <c r="B1048" t="s">
        <v>491</v>
      </c>
      <c r="C1048" t="s">
        <v>159</v>
      </c>
      <c r="D1048">
        <v>5</v>
      </c>
      <c r="E1048">
        <v>1</v>
      </c>
      <c r="F1048">
        <v>5</v>
      </c>
      <c r="G1048">
        <v>41</v>
      </c>
      <c r="H1048" s="77">
        <f>analytics260324[[#This Row],[Tiempo de interacción medio]]/$K$1</f>
        <v>4.7453703703703704E-4</v>
      </c>
    </row>
    <row r="1049" spans="1:8" x14ac:dyDescent="0.25">
      <c r="A1049" t="s">
        <v>108</v>
      </c>
      <c r="B1049" t="s">
        <v>561</v>
      </c>
      <c r="C1049" t="s">
        <v>159</v>
      </c>
      <c r="D1049">
        <v>5</v>
      </c>
      <c r="E1049">
        <v>1</v>
      </c>
      <c r="F1049">
        <v>5</v>
      </c>
      <c r="G1049">
        <v>20</v>
      </c>
      <c r="H1049" s="77">
        <f>analytics260324[[#This Row],[Tiempo de interacción medio]]/$K$1</f>
        <v>2.3148148148148149E-4</v>
      </c>
    </row>
    <row r="1050" spans="1:8" x14ac:dyDescent="0.25">
      <c r="A1050" t="s">
        <v>108</v>
      </c>
      <c r="B1050" t="s">
        <v>368</v>
      </c>
      <c r="C1050" t="s">
        <v>159</v>
      </c>
      <c r="D1050">
        <v>5</v>
      </c>
      <c r="E1050">
        <v>4</v>
      </c>
      <c r="F1050">
        <v>1.25</v>
      </c>
      <c r="G1050">
        <v>12.25</v>
      </c>
      <c r="H1050" s="77">
        <f>analytics260324[[#This Row],[Tiempo de interacción medio]]/$K$1</f>
        <v>1.4178240740740742E-4</v>
      </c>
    </row>
    <row r="1051" spans="1:8" x14ac:dyDescent="0.25">
      <c r="A1051" t="s">
        <v>108</v>
      </c>
      <c r="B1051" t="s">
        <v>487</v>
      </c>
      <c r="C1051" t="s">
        <v>159</v>
      </c>
      <c r="D1051">
        <v>5</v>
      </c>
      <c r="E1051">
        <v>4</v>
      </c>
      <c r="F1051">
        <v>1.25</v>
      </c>
      <c r="G1051">
        <v>40.5</v>
      </c>
      <c r="H1051" s="77">
        <f>analytics260324[[#This Row],[Tiempo de interacción medio]]/$K$1</f>
        <v>4.6874999999999998E-4</v>
      </c>
    </row>
    <row r="1052" spans="1:8" x14ac:dyDescent="0.25">
      <c r="A1052" t="s">
        <v>108</v>
      </c>
      <c r="B1052" t="s">
        <v>533</v>
      </c>
      <c r="C1052" t="s">
        <v>159</v>
      </c>
      <c r="D1052">
        <v>5</v>
      </c>
      <c r="E1052">
        <v>2</v>
      </c>
      <c r="F1052">
        <v>2.5</v>
      </c>
      <c r="G1052">
        <v>91.5</v>
      </c>
      <c r="H1052" s="77">
        <f>analytics260324[[#This Row],[Tiempo de interacción medio]]/$K$1</f>
        <v>1.0590277777777779E-3</v>
      </c>
    </row>
    <row r="1053" spans="1:8" x14ac:dyDescent="0.25">
      <c r="A1053" t="s">
        <v>181</v>
      </c>
      <c r="B1053" t="s">
        <v>86</v>
      </c>
      <c r="C1053" t="s">
        <v>180</v>
      </c>
      <c r="D1053">
        <v>4</v>
      </c>
      <c r="E1053">
        <v>1</v>
      </c>
      <c r="F1053">
        <v>4</v>
      </c>
      <c r="G1053">
        <v>8</v>
      </c>
      <c r="H1053" s="77">
        <f>analytics260324[[#This Row],[Tiempo de interacción medio]]/$K$1</f>
        <v>9.2592592592592588E-5</v>
      </c>
    </row>
    <row r="1054" spans="1:8" x14ac:dyDescent="0.25">
      <c r="A1054" t="s">
        <v>313</v>
      </c>
      <c r="B1054" t="s">
        <v>86</v>
      </c>
      <c r="C1054" t="s">
        <v>182</v>
      </c>
      <c r="D1054">
        <v>4</v>
      </c>
      <c r="E1054">
        <v>1</v>
      </c>
      <c r="F1054">
        <v>4</v>
      </c>
      <c r="G1054">
        <v>15</v>
      </c>
      <c r="H1054" s="77">
        <f>analytics260324[[#This Row],[Tiempo de interacción medio]]/$K$1</f>
        <v>1.7361111111111112E-4</v>
      </c>
    </row>
    <row r="1055" spans="1:8" x14ac:dyDescent="0.25">
      <c r="A1055" t="s">
        <v>557</v>
      </c>
      <c r="B1055" t="s">
        <v>388</v>
      </c>
      <c r="C1055" t="s">
        <v>162</v>
      </c>
      <c r="D1055">
        <v>4</v>
      </c>
      <c r="E1055">
        <v>1</v>
      </c>
      <c r="F1055">
        <v>4</v>
      </c>
      <c r="G1055">
        <v>23</v>
      </c>
      <c r="H1055" s="77">
        <f>analytics260324[[#This Row],[Tiempo de interacción medio]]/$K$1</f>
        <v>2.6620370370370372E-4</v>
      </c>
    </row>
    <row r="1056" spans="1:8" x14ac:dyDescent="0.25">
      <c r="A1056" t="s">
        <v>557</v>
      </c>
      <c r="B1056" t="s">
        <v>368</v>
      </c>
      <c r="C1056" t="s">
        <v>162</v>
      </c>
      <c r="D1056">
        <v>4</v>
      </c>
      <c r="E1056">
        <v>2</v>
      </c>
      <c r="F1056">
        <v>2</v>
      </c>
      <c r="G1056">
        <v>22.5</v>
      </c>
      <c r="H1056" s="77">
        <f>analytics260324[[#This Row],[Tiempo de interacción medio]]/$K$1</f>
        <v>2.6041666666666666E-4</v>
      </c>
    </row>
    <row r="1057" spans="1:8" x14ac:dyDescent="0.25">
      <c r="A1057" t="s">
        <v>104</v>
      </c>
      <c r="B1057" t="s">
        <v>614</v>
      </c>
      <c r="C1057" t="s">
        <v>180</v>
      </c>
      <c r="D1057">
        <v>4</v>
      </c>
      <c r="E1057">
        <v>2</v>
      </c>
      <c r="F1057">
        <v>2</v>
      </c>
      <c r="G1057">
        <v>14</v>
      </c>
      <c r="H1057" s="77">
        <f>analytics260324[[#This Row],[Tiempo de interacción medio]]/$K$1</f>
        <v>1.6203703703703703E-4</v>
      </c>
    </row>
    <row r="1058" spans="1:8" x14ac:dyDescent="0.25">
      <c r="A1058" t="s">
        <v>104</v>
      </c>
      <c r="B1058" t="s">
        <v>81</v>
      </c>
      <c r="C1058" t="s">
        <v>180</v>
      </c>
      <c r="D1058">
        <v>4</v>
      </c>
      <c r="E1058">
        <v>4</v>
      </c>
      <c r="F1058">
        <v>1</v>
      </c>
      <c r="G1058">
        <v>7</v>
      </c>
      <c r="H1058" s="77">
        <f>analytics260324[[#This Row],[Tiempo de interacción medio]]/$K$1</f>
        <v>8.1018518518518516E-5</v>
      </c>
    </row>
    <row r="1059" spans="1:8" x14ac:dyDescent="0.25">
      <c r="A1059" t="s">
        <v>104</v>
      </c>
      <c r="B1059" t="s">
        <v>491</v>
      </c>
      <c r="C1059" t="s">
        <v>180</v>
      </c>
      <c r="D1059">
        <v>4</v>
      </c>
      <c r="E1059">
        <v>1</v>
      </c>
      <c r="F1059">
        <v>4</v>
      </c>
      <c r="G1059">
        <v>91</v>
      </c>
      <c r="H1059" s="77">
        <f>analytics260324[[#This Row],[Tiempo de interacción medio]]/$K$1</f>
        <v>1.0532407407407407E-3</v>
      </c>
    </row>
    <row r="1060" spans="1:8" x14ac:dyDescent="0.25">
      <c r="A1060" t="s">
        <v>104</v>
      </c>
      <c r="B1060" t="s">
        <v>592</v>
      </c>
      <c r="C1060" t="s">
        <v>180</v>
      </c>
      <c r="D1060">
        <v>4</v>
      </c>
      <c r="E1060">
        <v>1</v>
      </c>
      <c r="F1060">
        <v>4</v>
      </c>
      <c r="G1060">
        <v>24</v>
      </c>
      <c r="H1060" s="77">
        <f>analytics260324[[#This Row],[Tiempo de interacción medio]]/$K$1</f>
        <v>2.7777777777777778E-4</v>
      </c>
    </row>
    <row r="1061" spans="1:8" x14ac:dyDescent="0.25">
      <c r="A1061" t="s">
        <v>104</v>
      </c>
      <c r="B1061" t="s">
        <v>513</v>
      </c>
      <c r="C1061" t="s">
        <v>180</v>
      </c>
      <c r="D1061">
        <v>4</v>
      </c>
      <c r="E1061">
        <v>1</v>
      </c>
      <c r="F1061">
        <v>4</v>
      </c>
      <c r="G1061">
        <v>33</v>
      </c>
      <c r="H1061" s="77">
        <f>analytics260324[[#This Row],[Tiempo de interacción medio]]/$K$1</f>
        <v>3.8194444444444446E-4</v>
      </c>
    </row>
    <row r="1062" spans="1:8" x14ac:dyDescent="0.25">
      <c r="A1062" t="s">
        <v>104</v>
      </c>
      <c r="B1062" t="s">
        <v>561</v>
      </c>
      <c r="C1062" t="s">
        <v>180</v>
      </c>
      <c r="D1062">
        <v>4</v>
      </c>
      <c r="E1062">
        <v>1</v>
      </c>
      <c r="F1062">
        <v>4</v>
      </c>
      <c r="G1062">
        <v>32</v>
      </c>
      <c r="H1062" s="77">
        <f>analytics260324[[#This Row],[Tiempo de interacción medio]]/$K$1</f>
        <v>3.7037037037037035E-4</v>
      </c>
    </row>
    <row r="1063" spans="1:8" x14ac:dyDescent="0.25">
      <c r="A1063" t="s">
        <v>104</v>
      </c>
      <c r="B1063" t="s">
        <v>609</v>
      </c>
      <c r="C1063" t="s">
        <v>180</v>
      </c>
      <c r="D1063">
        <v>4</v>
      </c>
      <c r="E1063">
        <v>1</v>
      </c>
      <c r="F1063">
        <v>4</v>
      </c>
      <c r="G1063">
        <v>33</v>
      </c>
      <c r="H1063" s="77">
        <f>analytics260324[[#This Row],[Tiempo de interacción medio]]/$K$1</f>
        <v>3.8194444444444446E-4</v>
      </c>
    </row>
    <row r="1064" spans="1:8" x14ac:dyDescent="0.25">
      <c r="A1064" t="s">
        <v>104</v>
      </c>
      <c r="B1064" t="s">
        <v>487</v>
      </c>
      <c r="C1064" t="s">
        <v>180</v>
      </c>
      <c r="D1064">
        <v>4</v>
      </c>
      <c r="E1064">
        <v>3</v>
      </c>
      <c r="F1064">
        <v>1.3333333333333333</v>
      </c>
      <c r="G1064">
        <v>2.6666666666666665</v>
      </c>
      <c r="H1064" s="77">
        <f>analytics260324[[#This Row],[Tiempo de interacción medio]]/$K$1</f>
        <v>3.0864197530864198E-5</v>
      </c>
    </row>
    <row r="1065" spans="1:8" x14ac:dyDescent="0.25">
      <c r="A1065" t="s">
        <v>122</v>
      </c>
      <c r="B1065" t="s">
        <v>559</v>
      </c>
      <c r="C1065" t="s">
        <v>180</v>
      </c>
      <c r="D1065">
        <v>4</v>
      </c>
      <c r="E1065">
        <v>1</v>
      </c>
      <c r="F1065">
        <v>4</v>
      </c>
      <c r="G1065">
        <v>55</v>
      </c>
      <c r="H1065" s="77">
        <f>analytics260324[[#This Row],[Tiempo de interacción medio]]/$K$1</f>
        <v>6.3657407407407413E-4</v>
      </c>
    </row>
    <row r="1066" spans="1:8" x14ac:dyDescent="0.25">
      <c r="A1066" t="s">
        <v>122</v>
      </c>
      <c r="B1066" t="s">
        <v>315</v>
      </c>
      <c r="C1066" t="s">
        <v>180</v>
      </c>
      <c r="D1066">
        <v>4</v>
      </c>
      <c r="E1066">
        <v>1</v>
      </c>
      <c r="F1066">
        <v>4</v>
      </c>
      <c r="G1066">
        <v>10</v>
      </c>
      <c r="H1066" s="77">
        <f>analytics260324[[#This Row],[Tiempo de interacción medio]]/$K$1</f>
        <v>1.1574074074074075E-4</v>
      </c>
    </row>
    <row r="1067" spans="1:8" x14ac:dyDescent="0.25">
      <c r="A1067" t="s">
        <v>122</v>
      </c>
      <c r="B1067" t="s">
        <v>583</v>
      </c>
      <c r="C1067" t="s">
        <v>180</v>
      </c>
      <c r="D1067">
        <v>4</v>
      </c>
      <c r="E1067">
        <v>2</v>
      </c>
      <c r="F1067">
        <v>2</v>
      </c>
      <c r="G1067">
        <v>8.5</v>
      </c>
      <c r="H1067" s="77">
        <f>analytics260324[[#This Row],[Tiempo de interacción medio]]/$K$1</f>
        <v>9.8379629629629631E-5</v>
      </c>
    </row>
    <row r="1068" spans="1:8" x14ac:dyDescent="0.25">
      <c r="A1068" t="s">
        <v>122</v>
      </c>
      <c r="B1068" t="s">
        <v>564</v>
      </c>
      <c r="C1068" t="s">
        <v>180</v>
      </c>
      <c r="D1068">
        <v>4</v>
      </c>
      <c r="E1068">
        <v>1</v>
      </c>
      <c r="F1068">
        <v>4</v>
      </c>
      <c r="G1068">
        <v>17</v>
      </c>
      <c r="H1068" s="77">
        <f>analytics260324[[#This Row],[Tiempo de interacción medio]]/$K$1</f>
        <v>1.9675925925925926E-4</v>
      </c>
    </row>
    <row r="1069" spans="1:8" x14ac:dyDescent="0.25">
      <c r="A1069" t="s">
        <v>117</v>
      </c>
      <c r="B1069" t="s">
        <v>595</v>
      </c>
      <c r="C1069" t="s">
        <v>180</v>
      </c>
      <c r="D1069">
        <v>4</v>
      </c>
      <c r="E1069">
        <v>2</v>
      </c>
      <c r="F1069">
        <v>2</v>
      </c>
      <c r="G1069">
        <v>11</v>
      </c>
      <c r="H1069" s="77">
        <f>analytics260324[[#This Row],[Tiempo de interacción medio]]/$K$1</f>
        <v>1.273148148148148E-4</v>
      </c>
    </row>
    <row r="1070" spans="1:8" x14ac:dyDescent="0.25">
      <c r="A1070" t="s">
        <v>117</v>
      </c>
      <c r="B1070" t="s">
        <v>561</v>
      </c>
      <c r="C1070" t="s">
        <v>180</v>
      </c>
      <c r="D1070">
        <v>4</v>
      </c>
      <c r="E1070">
        <v>1</v>
      </c>
      <c r="F1070">
        <v>4</v>
      </c>
      <c r="G1070">
        <v>60</v>
      </c>
      <c r="H1070" s="77">
        <f>analytics260324[[#This Row],[Tiempo de interacción medio]]/$K$1</f>
        <v>6.9444444444444447E-4</v>
      </c>
    </row>
    <row r="1071" spans="1:8" x14ac:dyDescent="0.25">
      <c r="A1071" t="s">
        <v>109</v>
      </c>
      <c r="B1071" t="s">
        <v>623</v>
      </c>
      <c r="C1071" t="s">
        <v>180</v>
      </c>
      <c r="D1071">
        <v>4</v>
      </c>
      <c r="E1071">
        <v>1</v>
      </c>
      <c r="F1071">
        <v>4</v>
      </c>
      <c r="G1071">
        <v>70</v>
      </c>
      <c r="H1071" s="77">
        <f>analytics260324[[#This Row],[Tiempo de interacción medio]]/$K$1</f>
        <v>8.1018518518518516E-4</v>
      </c>
    </row>
    <row r="1072" spans="1:8" x14ac:dyDescent="0.25">
      <c r="A1072" t="s">
        <v>109</v>
      </c>
      <c r="B1072" t="s">
        <v>267</v>
      </c>
      <c r="C1072" t="s">
        <v>180</v>
      </c>
      <c r="D1072">
        <v>4</v>
      </c>
      <c r="E1072">
        <v>4</v>
      </c>
      <c r="F1072">
        <v>1</v>
      </c>
      <c r="G1072">
        <v>70</v>
      </c>
      <c r="H1072" s="77">
        <f>analytics260324[[#This Row],[Tiempo de interacción medio]]/$K$1</f>
        <v>8.1018518518518516E-4</v>
      </c>
    </row>
    <row r="1073" spans="1:8" x14ac:dyDescent="0.25">
      <c r="A1073" t="s">
        <v>109</v>
      </c>
      <c r="B1073" t="s">
        <v>79</v>
      </c>
      <c r="C1073" t="s">
        <v>180</v>
      </c>
      <c r="D1073">
        <v>4</v>
      </c>
      <c r="E1073">
        <v>1</v>
      </c>
      <c r="F1073">
        <v>4</v>
      </c>
      <c r="G1073">
        <v>548</v>
      </c>
      <c r="H1073" s="77">
        <f>analytics260324[[#This Row],[Tiempo de interacción medio]]/$K$1</f>
        <v>6.3425925925925924E-3</v>
      </c>
    </row>
    <row r="1074" spans="1:8" x14ac:dyDescent="0.25">
      <c r="A1074" t="s">
        <v>109</v>
      </c>
      <c r="B1074" t="s">
        <v>490</v>
      </c>
      <c r="C1074" t="s">
        <v>180</v>
      </c>
      <c r="D1074">
        <v>4</v>
      </c>
      <c r="E1074">
        <v>2</v>
      </c>
      <c r="F1074">
        <v>2</v>
      </c>
      <c r="G1074">
        <v>83</v>
      </c>
      <c r="H1074" s="77">
        <f>analytics260324[[#This Row],[Tiempo de interacción medio]]/$K$1</f>
        <v>9.6064814814814819E-4</v>
      </c>
    </row>
    <row r="1075" spans="1:8" x14ac:dyDescent="0.25">
      <c r="A1075" t="s">
        <v>109</v>
      </c>
      <c r="B1075" t="s">
        <v>615</v>
      </c>
      <c r="C1075" t="s">
        <v>180</v>
      </c>
      <c r="D1075">
        <v>4</v>
      </c>
      <c r="E1075">
        <v>2</v>
      </c>
      <c r="F1075">
        <v>2</v>
      </c>
      <c r="G1075">
        <v>36</v>
      </c>
      <c r="H1075" s="77">
        <f>analytics260324[[#This Row],[Tiempo de interacción medio]]/$K$1</f>
        <v>4.1666666666666669E-4</v>
      </c>
    </row>
    <row r="1076" spans="1:8" x14ac:dyDescent="0.25">
      <c r="A1076" t="s">
        <v>109</v>
      </c>
      <c r="B1076" t="s">
        <v>368</v>
      </c>
      <c r="C1076" t="s">
        <v>180</v>
      </c>
      <c r="D1076">
        <v>4</v>
      </c>
      <c r="E1076">
        <v>2</v>
      </c>
      <c r="F1076">
        <v>2</v>
      </c>
      <c r="G1076">
        <v>119.5</v>
      </c>
      <c r="H1076" s="77">
        <f>analytics260324[[#This Row],[Tiempo de interacción medio]]/$K$1</f>
        <v>1.3831018518518519E-3</v>
      </c>
    </row>
    <row r="1077" spans="1:8" x14ac:dyDescent="0.25">
      <c r="A1077" t="s">
        <v>109</v>
      </c>
      <c r="B1077" t="s">
        <v>487</v>
      </c>
      <c r="C1077" t="s">
        <v>180</v>
      </c>
      <c r="D1077">
        <v>4</v>
      </c>
      <c r="E1077">
        <v>2</v>
      </c>
      <c r="F1077">
        <v>2</v>
      </c>
      <c r="G1077">
        <v>36</v>
      </c>
      <c r="H1077" s="77">
        <f>analytics260324[[#This Row],[Tiempo de interacción medio]]/$K$1</f>
        <v>4.1666666666666669E-4</v>
      </c>
    </row>
    <row r="1078" spans="1:8" x14ac:dyDescent="0.25">
      <c r="A1078" t="s">
        <v>262</v>
      </c>
      <c r="B1078" t="s">
        <v>86</v>
      </c>
      <c r="C1078" t="s">
        <v>180</v>
      </c>
      <c r="D1078">
        <v>4</v>
      </c>
      <c r="E1078">
        <v>1</v>
      </c>
      <c r="F1078">
        <v>4</v>
      </c>
      <c r="G1078">
        <v>59</v>
      </c>
      <c r="H1078" s="77">
        <f>analytics260324[[#This Row],[Tiempo de interacción medio]]/$K$1</f>
        <v>6.8287037037037036E-4</v>
      </c>
    </row>
    <row r="1079" spans="1:8" x14ac:dyDescent="0.25">
      <c r="A1079" t="s">
        <v>387</v>
      </c>
      <c r="B1079" t="s">
        <v>71</v>
      </c>
      <c r="C1079" t="s">
        <v>180</v>
      </c>
      <c r="D1079">
        <v>4</v>
      </c>
      <c r="E1079">
        <v>1</v>
      </c>
      <c r="F1079">
        <v>4</v>
      </c>
      <c r="G1079">
        <v>136</v>
      </c>
      <c r="H1079" s="77">
        <f>analytics260324[[#This Row],[Tiempo de interacción medio]]/$K$1</f>
        <v>1.5740740740740741E-3</v>
      </c>
    </row>
    <row r="1080" spans="1:8" x14ac:dyDescent="0.25">
      <c r="A1080" t="s">
        <v>135</v>
      </c>
      <c r="B1080" t="s">
        <v>623</v>
      </c>
      <c r="C1080" t="s">
        <v>180</v>
      </c>
      <c r="D1080">
        <v>4</v>
      </c>
      <c r="E1080">
        <v>1</v>
      </c>
      <c r="F1080">
        <v>4</v>
      </c>
      <c r="G1080">
        <v>1855</v>
      </c>
      <c r="H1080" s="77">
        <f>analytics260324[[#This Row],[Tiempo de interacción medio]]/$K$1</f>
        <v>2.1469907407407406E-2</v>
      </c>
    </row>
    <row r="1081" spans="1:8" x14ac:dyDescent="0.25">
      <c r="A1081" t="s">
        <v>135</v>
      </c>
      <c r="B1081" t="s">
        <v>368</v>
      </c>
      <c r="C1081" t="s">
        <v>180</v>
      </c>
      <c r="D1081">
        <v>4</v>
      </c>
      <c r="E1081">
        <v>2</v>
      </c>
      <c r="F1081">
        <v>2</v>
      </c>
      <c r="G1081">
        <v>248.5</v>
      </c>
      <c r="H1081" s="77">
        <f>analytics260324[[#This Row],[Tiempo de interacción medio]]/$K$1</f>
        <v>2.8761574074074076E-3</v>
      </c>
    </row>
    <row r="1082" spans="1:8" x14ac:dyDescent="0.25">
      <c r="A1082" t="s">
        <v>135</v>
      </c>
      <c r="B1082" t="s">
        <v>71</v>
      </c>
      <c r="C1082" t="s">
        <v>180</v>
      </c>
      <c r="D1082">
        <v>4</v>
      </c>
      <c r="E1082">
        <v>2</v>
      </c>
      <c r="F1082">
        <v>2</v>
      </c>
      <c r="G1082">
        <v>184</v>
      </c>
      <c r="H1082" s="77">
        <f>analytics260324[[#This Row],[Tiempo de interacción medio]]/$K$1</f>
        <v>2.1296296296296298E-3</v>
      </c>
    </row>
    <row r="1083" spans="1:8" x14ac:dyDescent="0.25">
      <c r="A1083" t="s">
        <v>617</v>
      </c>
      <c r="B1083" t="s">
        <v>66</v>
      </c>
      <c r="C1083" t="s">
        <v>180</v>
      </c>
      <c r="D1083">
        <v>4</v>
      </c>
      <c r="E1083">
        <v>1</v>
      </c>
      <c r="F1083">
        <v>4</v>
      </c>
      <c r="G1083">
        <v>95</v>
      </c>
      <c r="H1083" s="77">
        <f>analytics260324[[#This Row],[Tiempo de interacción medio]]/$K$1</f>
        <v>1.0995370370370371E-3</v>
      </c>
    </row>
    <row r="1084" spans="1:8" x14ac:dyDescent="0.25">
      <c r="A1084" t="s">
        <v>140</v>
      </c>
      <c r="B1084" t="s">
        <v>73</v>
      </c>
      <c r="C1084" t="s">
        <v>180</v>
      </c>
      <c r="D1084">
        <v>4</v>
      </c>
      <c r="E1084">
        <v>1</v>
      </c>
      <c r="F1084">
        <v>4</v>
      </c>
      <c r="G1084">
        <v>300</v>
      </c>
      <c r="H1084" s="77">
        <f>analytics260324[[#This Row],[Tiempo de interacción medio]]/$K$1</f>
        <v>3.472222222222222E-3</v>
      </c>
    </row>
    <row r="1085" spans="1:8" x14ac:dyDescent="0.25">
      <c r="A1085" t="s">
        <v>523</v>
      </c>
      <c r="B1085" t="s">
        <v>66</v>
      </c>
      <c r="C1085" t="s">
        <v>180</v>
      </c>
      <c r="D1085">
        <v>4</v>
      </c>
      <c r="E1085">
        <v>5</v>
      </c>
      <c r="F1085">
        <v>0.8</v>
      </c>
      <c r="G1085">
        <v>165</v>
      </c>
      <c r="H1085" s="77">
        <f>analytics260324[[#This Row],[Tiempo de interacción medio]]/$K$1</f>
        <v>1.9097222222222222E-3</v>
      </c>
    </row>
    <row r="1086" spans="1:8" x14ac:dyDescent="0.25">
      <c r="A1086" t="s">
        <v>128</v>
      </c>
      <c r="B1086" t="s">
        <v>75</v>
      </c>
      <c r="C1086" t="s">
        <v>180</v>
      </c>
      <c r="D1086">
        <v>4</v>
      </c>
      <c r="E1086">
        <v>3</v>
      </c>
      <c r="F1086">
        <v>1.3333333333333333</v>
      </c>
      <c r="G1086">
        <v>87</v>
      </c>
      <c r="H1086" s="77">
        <f>analytics260324[[#This Row],[Tiempo de interacción medio]]/$K$1</f>
        <v>1.0069444444444444E-3</v>
      </c>
    </row>
    <row r="1087" spans="1:8" x14ac:dyDescent="0.25">
      <c r="A1087" t="s">
        <v>128</v>
      </c>
      <c r="B1087" t="s">
        <v>569</v>
      </c>
      <c r="C1087" t="s">
        <v>180</v>
      </c>
      <c r="D1087">
        <v>4</v>
      </c>
      <c r="E1087">
        <v>3</v>
      </c>
      <c r="F1087">
        <v>1.3333333333333333</v>
      </c>
      <c r="G1087">
        <v>191.66666666666666</v>
      </c>
      <c r="H1087" s="77">
        <f>analytics260324[[#This Row],[Tiempo de interacción medio]]/$K$1</f>
        <v>2.2183641975308641E-3</v>
      </c>
    </row>
    <row r="1088" spans="1:8" x14ac:dyDescent="0.25">
      <c r="A1088" t="s">
        <v>97</v>
      </c>
      <c r="B1088" t="s">
        <v>777</v>
      </c>
      <c r="C1088" t="s">
        <v>179</v>
      </c>
      <c r="D1088">
        <v>4</v>
      </c>
      <c r="E1088">
        <v>4</v>
      </c>
      <c r="F1088">
        <v>1</v>
      </c>
      <c r="G1088">
        <v>0.75</v>
      </c>
      <c r="H1088" s="77">
        <f>analytics260324[[#This Row],[Tiempo de interacción medio]]/$K$1</f>
        <v>8.6805555555555555E-6</v>
      </c>
    </row>
    <row r="1089" spans="1:8" x14ac:dyDescent="0.25">
      <c r="A1089" t="s">
        <v>97</v>
      </c>
      <c r="B1089" t="s">
        <v>623</v>
      </c>
      <c r="C1089" t="s">
        <v>179</v>
      </c>
      <c r="D1089">
        <v>4</v>
      </c>
      <c r="E1089">
        <v>1</v>
      </c>
      <c r="F1089">
        <v>4</v>
      </c>
      <c r="G1089">
        <v>62</v>
      </c>
      <c r="H1089" s="77">
        <f>analytics260324[[#This Row],[Tiempo de interacción medio]]/$K$1</f>
        <v>7.1759259259259259E-4</v>
      </c>
    </row>
    <row r="1090" spans="1:8" x14ac:dyDescent="0.25">
      <c r="A1090" t="s">
        <v>97</v>
      </c>
      <c r="B1090" t="s">
        <v>597</v>
      </c>
      <c r="C1090" t="s">
        <v>179</v>
      </c>
      <c r="D1090">
        <v>4</v>
      </c>
      <c r="E1090">
        <v>2</v>
      </c>
      <c r="F1090">
        <v>2</v>
      </c>
      <c r="G1090">
        <v>6</v>
      </c>
      <c r="H1090" s="77">
        <f>analytics260324[[#This Row],[Tiempo de interacción medio]]/$K$1</f>
        <v>6.9444444444444444E-5</v>
      </c>
    </row>
    <row r="1091" spans="1:8" x14ac:dyDescent="0.25">
      <c r="A1091" t="s">
        <v>97</v>
      </c>
      <c r="B1091" t="s">
        <v>618</v>
      </c>
      <c r="C1091" t="s">
        <v>179</v>
      </c>
      <c r="D1091">
        <v>4</v>
      </c>
      <c r="E1091">
        <v>2</v>
      </c>
      <c r="F1091">
        <v>2</v>
      </c>
      <c r="G1091">
        <v>11.5</v>
      </c>
      <c r="H1091" s="77">
        <f>analytics260324[[#This Row],[Tiempo de interacción medio]]/$K$1</f>
        <v>1.3310185185185186E-4</v>
      </c>
    </row>
    <row r="1092" spans="1:8" x14ac:dyDescent="0.25">
      <c r="A1092" t="s">
        <v>97</v>
      </c>
      <c r="B1092" t="s">
        <v>519</v>
      </c>
      <c r="C1092" t="s">
        <v>179</v>
      </c>
      <c r="D1092">
        <v>4</v>
      </c>
      <c r="E1092">
        <v>4</v>
      </c>
      <c r="F1092">
        <v>1</v>
      </c>
      <c r="G1092">
        <v>2.5</v>
      </c>
      <c r="H1092" s="77">
        <f>analytics260324[[#This Row],[Tiempo de interacción medio]]/$K$1</f>
        <v>2.8935185185185186E-5</v>
      </c>
    </row>
    <row r="1093" spans="1:8" x14ac:dyDescent="0.25">
      <c r="A1093" t="s">
        <v>97</v>
      </c>
      <c r="B1093" t="s">
        <v>536</v>
      </c>
      <c r="C1093" t="s">
        <v>179</v>
      </c>
      <c r="D1093">
        <v>4</v>
      </c>
      <c r="E1093">
        <v>3</v>
      </c>
      <c r="F1093">
        <v>1.3333333333333333</v>
      </c>
      <c r="G1093">
        <v>3.6666666666666665</v>
      </c>
      <c r="H1093" s="77">
        <f>analytics260324[[#This Row],[Tiempo de interacción medio]]/$K$1</f>
        <v>4.243827160493827E-5</v>
      </c>
    </row>
    <row r="1094" spans="1:8" x14ac:dyDescent="0.25">
      <c r="A1094" t="s">
        <v>97</v>
      </c>
      <c r="B1094" t="s">
        <v>299</v>
      </c>
      <c r="C1094" t="s">
        <v>179</v>
      </c>
      <c r="D1094">
        <v>4</v>
      </c>
      <c r="E1094">
        <v>4</v>
      </c>
      <c r="F1094">
        <v>1</v>
      </c>
      <c r="G1094">
        <v>4</v>
      </c>
      <c r="H1094" s="77">
        <f>analytics260324[[#This Row],[Tiempo de interacción medio]]/$K$1</f>
        <v>4.6296296296296294E-5</v>
      </c>
    </row>
    <row r="1095" spans="1:8" x14ac:dyDescent="0.25">
      <c r="A1095" t="s">
        <v>97</v>
      </c>
      <c r="B1095" t="s">
        <v>532</v>
      </c>
      <c r="C1095" t="s">
        <v>179</v>
      </c>
      <c r="D1095">
        <v>4</v>
      </c>
      <c r="E1095">
        <v>2</v>
      </c>
      <c r="F1095">
        <v>2</v>
      </c>
      <c r="G1095">
        <v>8.5</v>
      </c>
      <c r="H1095" s="77">
        <f>analytics260324[[#This Row],[Tiempo de interacción medio]]/$K$1</f>
        <v>9.8379629629629631E-5</v>
      </c>
    </row>
    <row r="1096" spans="1:8" x14ac:dyDescent="0.25">
      <c r="A1096" t="s">
        <v>97</v>
      </c>
      <c r="B1096" t="s">
        <v>778</v>
      </c>
      <c r="C1096" t="s">
        <v>179</v>
      </c>
      <c r="D1096">
        <v>4</v>
      </c>
      <c r="E1096">
        <v>4</v>
      </c>
      <c r="F1096">
        <v>1</v>
      </c>
      <c r="G1096">
        <v>0</v>
      </c>
      <c r="H1096" s="77">
        <f>analytics260324[[#This Row],[Tiempo de interacción medio]]/$K$1</f>
        <v>0</v>
      </c>
    </row>
    <row r="1097" spans="1:8" x14ac:dyDescent="0.25">
      <c r="A1097" t="s">
        <v>97</v>
      </c>
      <c r="B1097" t="s">
        <v>531</v>
      </c>
      <c r="C1097" t="s">
        <v>179</v>
      </c>
      <c r="D1097">
        <v>4</v>
      </c>
      <c r="E1097">
        <v>4</v>
      </c>
      <c r="F1097">
        <v>1</v>
      </c>
      <c r="G1097">
        <v>2.5</v>
      </c>
      <c r="H1097" s="77">
        <f>analytics260324[[#This Row],[Tiempo de interacción medio]]/$K$1</f>
        <v>2.8935185185185186E-5</v>
      </c>
    </row>
    <row r="1098" spans="1:8" x14ac:dyDescent="0.25">
      <c r="A1098" t="s">
        <v>97</v>
      </c>
      <c r="B1098" t="s">
        <v>520</v>
      </c>
      <c r="C1098" t="s">
        <v>179</v>
      </c>
      <c r="D1098">
        <v>4</v>
      </c>
      <c r="E1098">
        <v>2</v>
      </c>
      <c r="F1098">
        <v>2</v>
      </c>
      <c r="G1098">
        <v>11.5</v>
      </c>
      <c r="H1098" s="77">
        <f>analytics260324[[#This Row],[Tiempo de interacción medio]]/$K$1</f>
        <v>1.3310185185185186E-4</v>
      </c>
    </row>
    <row r="1099" spans="1:8" x14ac:dyDescent="0.25">
      <c r="A1099" t="s">
        <v>99</v>
      </c>
      <c r="B1099" t="s">
        <v>74</v>
      </c>
      <c r="C1099" t="s">
        <v>179</v>
      </c>
      <c r="D1099">
        <v>4</v>
      </c>
      <c r="E1099">
        <v>4</v>
      </c>
      <c r="F1099">
        <v>1</v>
      </c>
      <c r="G1099">
        <v>55.75</v>
      </c>
      <c r="H1099" s="77">
        <f>analytics260324[[#This Row],[Tiempo de interacción medio]]/$K$1</f>
        <v>6.4525462962962963E-4</v>
      </c>
    </row>
    <row r="1100" spans="1:8" x14ac:dyDescent="0.25">
      <c r="A1100" t="s">
        <v>99</v>
      </c>
      <c r="B1100" t="s">
        <v>67</v>
      </c>
      <c r="C1100" t="s">
        <v>179</v>
      </c>
      <c r="D1100">
        <v>4</v>
      </c>
      <c r="E1100">
        <v>4</v>
      </c>
      <c r="F1100">
        <v>1</v>
      </c>
      <c r="G1100">
        <v>5.75</v>
      </c>
      <c r="H1100" s="77">
        <f>analytics260324[[#This Row],[Tiempo de interacción medio]]/$K$1</f>
        <v>6.655092592592593E-5</v>
      </c>
    </row>
    <row r="1101" spans="1:8" x14ac:dyDescent="0.25">
      <c r="A1101" t="s">
        <v>99</v>
      </c>
      <c r="B1101" t="s">
        <v>77</v>
      </c>
      <c r="C1101" t="s">
        <v>179</v>
      </c>
      <c r="D1101">
        <v>4</v>
      </c>
      <c r="E1101">
        <v>4</v>
      </c>
      <c r="F1101">
        <v>1</v>
      </c>
      <c r="G1101">
        <v>5.25</v>
      </c>
      <c r="H1101" s="77">
        <f>analytics260324[[#This Row],[Tiempo de interacción medio]]/$K$1</f>
        <v>6.0763888888888887E-5</v>
      </c>
    </row>
    <row r="1102" spans="1:8" x14ac:dyDescent="0.25">
      <c r="A1102" t="s">
        <v>183</v>
      </c>
      <c r="B1102" t="s">
        <v>68</v>
      </c>
      <c r="C1102" t="s">
        <v>182</v>
      </c>
      <c r="D1102">
        <v>4</v>
      </c>
      <c r="E1102">
        <v>3</v>
      </c>
      <c r="F1102">
        <v>1.3333333333333333</v>
      </c>
      <c r="G1102">
        <v>37.666666666666664</v>
      </c>
      <c r="H1102" s="77">
        <f>analytics260324[[#This Row],[Tiempo de interacción medio]]/$K$1</f>
        <v>4.3595679012345677E-4</v>
      </c>
    </row>
    <row r="1103" spans="1:8" x14ac:dyDescent="0.25">
      <c r="A1103" t="s">
        <v>102</v>
      </c>
      <c r="B1103" t="s">
        <v>572</v>
      </c>
      <c r="C1103" t="s">
        <v>165</v>
      </c>
      <c r="D1103">
        <v>4</v>
      </c>
      <c r="E1103">
        <v>3</v>
      </c>
      <c r="F1103">
        <v>1.3333333333333333</v>
      </c>
      <c r="G1103">
        <v>2.3333333333333335</v>
      </c>
      <c r="H1103" s="77">
        <f>analytics260324[[#This Row],[Tiempo de interacción medio]]/$K$1</f>
        <v>2.7006172839506174E-5</v>
      </c>
    </row>
    <row r="1104" spans="1:8" x14ac:dyDescent="0.25">
      <c r="A1104" t="s">
        <v>102</v>
      </c>
      <c r="B1104" t="s">
        <v>532</v>
      </c>
      <c r="C1104" t="s">
        <v>165</v>
      </c>
      <c r="D1104">
        <v>4</v>
      </c>
      <c r="E1104">
        <v>2</v>
      </c>
      <c r="F1104">
        <v>2</v>
      </c>
      <c r="G1104">
        <v>2</v>
      </c>
      <c r="H1104" s="77">
        <f>analytics260324[[#This Row],[Tiempo de interacción medio]]/$K$1</f>
        <v>2.3148148148148147E-5</v>
      </c>
    </row>
    <row r="1105" spans="1:8" x14ac:dyDescent="0.25">
      <c r="A1105" t="s">
        <v>102</v>
      </c>
      <c r="B1105" t="s">
        <v>533</v>
      </c>
      <c r="C1105" t="s">
        <v>165</v>
      </c>
      <c r="D1105">
        <v>4</v>
      </c>
      <c r="E1105">
        <v>2</v>
      </c>
      <c r="F1105">
        <v>2</v>
      </c>
      <c r="G1105">
        <v>3.5</v>
      </c>
      <c r="H1105" s="77">
        <f>analytics260324[[#This Row],[Tiempo de interacción medio]]/$K$1</f>
        <v>4.0509259259259258E-5</v>
      </c>
    </row>
    <row r="1106" spans="1:8" x14ac:dyDescent="0.25">
      <c r="A1106" t="s">
        <v>106</v>
      </c>
      <c r="B1106" t="s">
        <v>569</v>
      </c>
      <c r="C1106" t="s">
        <v>165</v>
      </c>
      <c r="D1106">
        <v>4</v>
      </c>
      <c r="E1106">
        <v>3</v>
      </c>
      <c r="F1106">
        <v>1.3333333333333333</v>
      </c>
      <c r="G1106">
        <v>113.33333333333333</v>
      </c>
      <c r="H1106" s="77">
        <f>analytics260324[[#This Row],[Tiempo de interacción medio]]/$K$1</f>
        <v>1.3117283950617284E-3</v>
      </c>
    </row>
    <row r="1107" spans="1:8" x14ac:dyDescent="0.25">
      <c r="A1107" t="s">
        <v>106</v>
      </c>
      <c r="B1107" t="s">
        <v>86</v>
      </c>
      <c r="C1107" t="s">
        <v>165</v>
      </c>
      <c r="D1107">
        <v>4</v>
      </c>
      <c r="E1107">
        <v>4</v>
      </c>
      <c r="F1107">
        <v>1</v>
      </c>
      <c r="G1107">
        <v>52.5</v>
      </c>
      <c r="H1107" s="77">
        <f>analytics260324[[#This Row],[Tiempo de interacción medio]]/$K$1</f>
        <v>6.076388888888889E-4</v>
      </c>
    </row>
    <row r="1108" spans="1:8" x14ac:dyDescent="0.25">
      <c r="A1108" t="s">
        <v>106</v>
      </c>
      <c r="B1108" t="s">
        <v>603</v>
      </c>
      <c r="C1108" t="s">
        <v>165</v>
      </c>
      <c r="D1108">
        <v>4</v>
      </c>
      <c r="E1108">
        <v>1</v>
      </c>
      <c r="F1108">
        <v>4</v>
      </c>
      <c r="G1108">
        <v>286</v>
      </c>
      <c r="H1108" s="77">
        <f>analytics260324[[#This Row],[Tiempo de interacción medio]]/$K$1</f>
        <v>3.3101851851851851E-3</v>
      </c>
    </row>
    <row r="1109" spans="1:8" x14ac:dyDescent="0.25">
      <c r="A1109" t="s">
        <v>277</v>
      </c>
      <c r="B1109" t="s">
        <v>563</v>
      </c>
      <c r="C1109" t="s">
        <v>165</v>
      </c>
      <c r="D1109">
        <v>4</v>
      </c>
      <c r="E1109">
        <v>2</v>
      </c>
      <c r="F1109">
        <v>2</v>
      </c>
      <c r="G1109">
        <v>29</v>
      </c>
      <c r="H1109" s="77">
        <f>analytics260324[[#This Row],[Tiempo de interacción medio]]/$K$1</f>
        <v>3.3564814814814812E-4</v>
      </c>
    </row>
    <row r="1110" spans="1:8" x14ac:dyDescent="0.25">
      <c r="A1110" t="s">
        <v>558</v>
      </c>
      <c r="B1110" t="s">
        <v>69</v>
      </c>
      <c r="C1110" t="s">
        <v>163</v>
      </c>
      <c r="D1110">
        <v>4</v>
      </c>
      <c r="E1110">
        <v>1</v>
      </c>
      <c r="F1110">
        <v>4</v>
      </c>
      <c r="G1110">
        <v>5</v>
      </c>
      <c r="H1110" s="77">
        <f>analytics260324[[#This Row],[Tiempo de interacción medio]]/$K$1</f>
        <v>5.7870370370370373E-5</v>
      </c>
    </row>
    <row r="1111" spans="1:8" x14ac:dyDescent="0.25">
      <c r="A1111" t="s">
        <v>556</v>
      </c>
      <c r="B1111" t="s">
        <v>91</v>
      </c>
      <c r="C1111" t="s">
        <v>162</v>
      </c>
      <c r="D1111">
        <v>4</v>
      </c>
      <c r="E1111">
        <v>4</v>
      </c>
      <c r="F1111">
        <v>1</v>
      </c>
      <c r="G1111">
        <v>43.5</v>
      </c>
      <c r="H1111" s="77">
        <f>analytics260324[[#This Row],[Tiempo de interacción medio]]/$K$1</f>
        <v>5.0347222222222221E-4</v>
      </c>
    </row>
    <row r="1112" spans="1:8" x14ac:dyDescent="0.25">
      <c r="A1112" t="s">
        <v>556</v>
      </c>
      <c r="B1112" t="s">
        <v>597</v>
      </c>
      <c r="C1112" t="s">
        <v>162</v>
      </c>
      <c r="D1112">
        <v>4</v>
      </c>
      <c r="E1112">
        <v>3</v>
      </c>
      <c r="F1112">
        <v>1.3333333333333333</v>
      </c>
      <c r="G1112">
        <v>3</v>
      </c>
      <c r="H1112" s="77">
        <f>analytics260324[[#This Row],[Tiempo de interacción medio]]/$K$1</f>
        <v>3.4722222222222222E-5</v>
      </c>
    </row>
    <row r="1113" spans="1:8" x14ac:dyDescent="0.25">
      <c r="A1113" t="s">
        <v>556</v>
      </c>
      <c r="B1113" t="s">
        <v>619</v>
      </c>
      <c r="C1113" t="s">
        <v>162</v>
      </c>
      <c r="D1113">
        <v>4</v>
      </c>
      <c r="E1113">
        <v>3</v>
      </c>
      <c r="F1113">
        <v>1.3333333333333333</v>
      </c>
      <c r="G1113">
        <v>13.333333333333334</v>
      </c>
      <c r="H1113" s="77">
        <f>analytics260324[[#This Row],[Tiempo de interacción medio]]/$K$1</f>
        <v>1.5432098765432098E-4</v>
      </c>
    </row>
    <row r="1114" spans="1:8" x14ac:dyDescent="0.25">
      <c r="A1114" t="s">
        <v>556</v>
      </c>
      <c r="B1114" t="s">
        <v>486</v>
      </c>
      <c r="C1114" t="s">
        <v>162</v>
      </c>
      <c r="D1114">
        <v>4</v>
      </c>
      <c r="E1114">
        <v>6</v>
      </c>
      <c r="F1114">
        <v>0.66666666666666663</v>
      </c>
      <c r="G1114">
        <v>10.666666666666666</v>
      </c>
      <c r="H1114" s="77">
        <f>analytics260324[[#This Row],[Tiempo de interacción medio]]/$K$1</f>
        <v>1.2345679012345679E-4</v>
      </c>
    </row>
    <row r="1115" spans="1:8" x14ac:dyDescent="0.25">
      <c r="A1115" t="s">
        <v>556</v>
      </c>
      <c r="B1115" t="s">
        <v>620</v>
      </c>
      <c r="C1115" t="s">
        <v>162</v>
      </c>
      <c r="D1115">
        <v>4</v>
      </c>
      <c r="E1115">
        <v>2</v>
      </c>
      <c r="F1115">
        <v>2</v>
      </c>
      <c r="G1115">
        <v>84</v>
      </c>
      <c r="H1115" s="77">
        <f>analytics260324[[#This Row],[Tiempo de interacción medio]]/$K$1</f>
        <v>9.7222222222222219E-4</v>
      </c>
    </row>
    <row r="1116" spans="1:8" x14ac:dyDescent="0.25">
      <c r="A1116" t="s">
        <v>556</v>
      </c>
      <c r="B1116" t="s">
        <v>621</v>
      </c>
      <c r="C1116" t="s">
        <v>162</v>
      </c>
      <c r="D1116">
        <v>4</v>
      </c>
      <c r="E1116">
        <v>1</v>
      </c>
      <c r="F1116">
        <v>4</v>
      </c>
      <c r="G1116">
        <v>166</v>
      </c>
      <c r="H1116" s="77">
        <f>analytics260324[[#This Row],[Tiempo de interacción medio]]/$K$1</f>
        <v>1.9212962962962964E-3</v>
      </c>
    </row>
    <row r="1117" spans="1:8" x14ac:dyDescent="0.25">
      <c r="A1117" t="s">
        <v>556</v>
      </c>
      <c r="B1117" t="s">
        <v>622</v>
      </c>
      <c r="C1117" t="s">
        <v>162</v>
      </c>
      <c r="D1117">
        <v>4</v>
      </c>
      <c r="E1117">
        <v>2</v>
      </c>
      <c r="F1117">
        <v>2</v>
      </c>
      <c r="G1117">
        <v>13.5</v>
      </c>
      <c r="H1117" s="77">
        <f>analytics260324[[#This Row],[Tiempo de interacción medio]]/$K$1</f>
        <v>1.5625E-4</v>
      </c>
    </row>
    <row r="1118" spans="1:8" x14ac:dyDescent="0.25">
      <c r="A1118" t="s">
        <v>556</v>
      </c>
      <c r="B1118" t="s">
        <v>631</v>
      </c>
      <c r="C1118" t="s">
        <v>162</v>
      </c>
      <c r="D1118">
        <v>4</v>
      </c>
      <c r="E1118">
        <v>4</v>
      </c>
      <c r="F1118">
        <v>1</v>
      </c>
      <c r="G1118">
        <v>11.25</v>
      </c>
      <c r="H1118" s="77">
        <f>analytics260324[[#This Row],[Tiempo de interacción medio]]/$K$1</f>
        <v>1.3020833333333333E-4</v>
      </c>
    </row>
    <row r="1119" spans="1:8" x14ac:dyDescent="0.25">
      <c r="A1119" t="s">
        <v>556</v>
      </c>
      <c r="B1119" t="s">
        <v>739</v>
      </c>
      <c r="C1119" t="s">
        <v>162</v>
      </c>
      <c r="D1119">
        <v>4</v>
      </c>
      <c r="E1119">
        <v>1</v>
      </c>
      <c r="F1119">
        <v>4</v>
      </c>
      <c r="G1119">
        <v>33</v>
      </c>
      <c r="H1119" s="77">
        <f>analytics260324[[#This Row],[Tiempo de interacción medio]]/$K$1</f>
        <v>3.8194444444444446E-4</v>
      </c>
    </row>
    <row r="1120" spans="1:8" x14ac:dyDescent="0.25">
      <c r="A1120" t="s">
        <v>556</v>
      </c>
      <c r="B1120" t="s">
        <v>521</v>
      </c>
      <c r="C1120" t="s">
        <v>162</v>
      </c>
      <c r="D1120">
        <v>4</v>
      </c>
      <c r="E1120">
        <v>3</v>
      </c>
      <c r="F1120">
        <v>1.3333333333333333</v>
      </c>
      <c r="G1120">
        <v>15</v>
      </c>
      <c r="H1120" s="77">
        <f>analytics260324[[#This Row],[Tiempo de interacción medio]]/$K$1</f>
        <v>1.7361111111111112E-4</v>
      </c>
    </row>
    <row r="1121" spans="1:8" x14ac:dyDescent="0.25">
      <c r="A1121" t="s">
        <v>556</v>
      </c>
      <c r="B1121" t="s">
        <v>685</v>
      </c>
      <c r="C1121" t="s">
        <v>162</v>
      </c>
      <c r="D1121">
        <v>4</v>
      </c>
      <c r="E1121">
        <v>3</v>
      </c>
      <c r="F1121">
        <v>1.3333333333333333</v>
      </c>
      <c r="G1121">
        <v>132.66666666666666</v>
      </c>
      <c r="H1121" s="77">
        <f>analytics260324[[#This Row],[Tiempo de interacción medio]]/$K$1</f>
        <v>1.5354938271604937E-3</v>
      </c>
    </row>
    <row r="1122" spans="1:8" x14ac:dyDescent="0.25">
      <c r="A1122" t="s">
        <v>115</v>
      </c>
      <c r="B1122" t="s">
        <v>85</v>
      </c>
      <c r="C1122" t="s">
        <v>162</v>
      </c>
      <c r="D1122">
        <v>4</v>
      </c>
      <c r="E1122">
        <v>2</v>
      </c>
      <c r="F1122">
        <v>2</v>
      </c>
      <c r="G1122">
        <v>44</v>
      </c>
      <c r="H1122" s="77">
        <f>analytics260324[[#This Row],[Tiempo de interacción medio]]/$K$1</f>
        <v>5.0925925925925921E-4</v>
      </c>
    </row>
    <row r="1123" spans="1:8" x14ac:dyDescent="0.25">
      <c r="A1123" t="s">
        <v>115</v>
      </c>
      <c r="B1123" t="s">
        <v>487</v>
      </c>
      <c r="C1123" t="s">
        <v>162</v>
      </c>
      <c r="D1123">
        <v>4</v>
      </c>
      <c r="E1123">
        <v>3</v>
      </c>
      <c r="F1123">
        <v>1.3333333333333333</v>
      </c>
      <c r="G1123">
        <v>33</v>
      </c>
      <c r="H1123" s="77">
        <f>analytics260324[[#This Row],[Tiempo de interacción medio]]/$K$1</f>
        <v>3.8194444444444446E-4</v>
      </c>
    </row>
    <row r="1124" spans="1:8" x14ac:dyDescent="0.25">
      <c r="A1124" t="s">
        <v>151</v>
      </c>
      <c r="B1124" t="s">
        <v>79</v>
      </c>
      <c r="C1124" t="s">
        <v>162</v>
      </c>
      <c r="D1124">
        <v>4</v>
      </c>
      <c r="E1124">
        <v>2</v>
      </c>
      <c r="F1124">
        <v>2</v>
      </c>
      <c r="G1124">
        <v>16.5</v>
      </c>
      <c r="H1124" s="77">
        <f>analytics260324[[#This Row],[Tiempo de interacción medio]]/$K$1</f>
        <v>1.9097222222222223E-4</v>
      </c>
    </row>
    <row r="1125" spans="1:8" x14ac:dyDescent="0.25">
      <c r="A1125" t="s">
        <v>131</v>
      </c>
      <c r="B1125" t="s">
        <v>385</v>
      </c>
      <c r="C1125" t="s">
        <v>162</v>
      </c>
      <c r="D1125">
        <v>4</v>
      </c>
      <c r="E1125">
        <v>3</v>
      </c>
      <c r="F1125">
        <v>1.3333333333333333</v>
      </c>
      <c r="G1125">
        <v>56.666666666666664</v>
      </c>
      <c r="H1125" s="77">
        <f>analytics260324[[#This Row],[Tiempo de interacción medio]]/$K$1</f>
        <v>6.558641975308642E-4</v>
      </c>
    </row>
    <row r="1126" spans="1:8" x14ac:dyDescent="0.25">
      <c r="A1126" t="s">
        <v>131</v>
      </c>
      <c r="B1126" t="s">
        <v>68</v>
      </c>
      <c r="C1126" t="s">
        <v>162</v>
      </c>
      <c r="D1126">
        <v>4</v>
      </c>
      <c r="E1126">
        <v>2</v>
      </c>
      <c r="F1126">
        <v>2</v>
      </c>
      <c r="G1126">
        <v>47</v>
      </c>
      <c r="H1126" s="77">
        <f>analytics260324[[#This Row],[Tiempo de interacción medio]]/$K$1</f>
        <v>5.4398148148148144E-4</v>
      </c>
    </row>
    <row r="1127" spans="1:8" x14ac:dyDescent="0.25">
      <c r="A1127" t="s">
        <v>131</v>
      </c>
      <c r="B1127" t="s">
        <v>533</v>
      </c>
      <c r="C1127" t="s">
        <v>162</v>
      </c>
      <c r="D1127">
        <v>4</v>
      </c>
      <c r="E1127">
        <v>1</v>
      </c>
      <c r="F1127">
        <v>4</v>
      </c>
      <c r="G1127">
        <v>95</v>
      </c>
      <c r="H1127" s="77">
        <f>analytics260324[[#This Row],[Tiempo de interacción medio]]/$K$1</f>
        <v>1.0995370370370371E-3</v>
      </c>
    </row>
    <row r="1128" spans="1:8" x14ac:dyDescent="0.25">
      <c r="A1128" t="s">
        <v>113</v>
      </c>
      <c r="B1128" t="s">
        <v>519</v>
      </c>
      <c r="C1128" t="s">
        <v>162</v>
      </c>
      <c r="D1128">
        <v>4</v>
      </c>
      <c r="E1128">
        <v>3</v>
      </c>
      <c r="F1128">
        <v>1.3333333333333333</v>
      </c>
      <c r="G1128">
        <v>21.666666666666668</v>
      </c>
      <c r="H1128" s="77">
        <f>analytics260324[[#This Row],[Tiempo de interacción medio]]/$K$1</f>
        <v>2.5077160493827162E-4</v>
      </c>
    </row>
    <row r="1129" spans="1:8" x14ac:dyDescent="0.25">
      <c r="A1129" t="s">
        <v>113</v>
      </c>
      <c r="B1129" t="s">
        <v>88</v>
      </c>
      <c r="C1129" t="s">
        <v>162</v>
      </c>
      <c r="D1129">
        <v>4</v>
      </c>
      <c r="E1129">
        <v>3</v>
      </c>
      <c r="F1129">
        <v>1.3333333333333333</v>
      </c>
      <c r="G1129">
        <v>26</v>
      </c>
      <c r="H1129" s="77">
        <f>analytics260324[[#This Row],[Tiempo de interacción medio]]/$K$1</f>
        <v>3.0092592592592595E-4</v>
      </c>
    </row>
    <row r="1130" spans="1:8" x14ac:dyDescent="0.25">
      <c r="A1130" t="s">
        <v>113</v>
      </c>
      <c r="B1130" t="s">
        <v>86</v>
      </c>
      <c r="C1130" t="s">
        <v>162</v>
      </c>
      <c r="D1130">
        <v>4</v>
      </c>
      <c r="E1130">
        <v>2</v>
      </c>
      <c r="F1130">
        <v>2</v>
      </c>
      <c r="G1130">
        <v>4.5</v>
      </c>
      <c r="H1130" s="77">
        <f>analytics260324[[#This Row],[Tiempo de interacción medio]]/$K$1</f>
        <v>5.2083333333333337E-5</v>
      </c>
    </row>
    <row r="1131" spans="1:8" x14ac:dyDescent="0.25">
      <c r="A1131" t="s">
        <v>127</v>
      </c>
      <c r="B1131" t="s">
        <v>73</v>
      </c>
      <c r="C1131" t="s">
        <v>162</v>
      </c>
      <c r="D1131">
        <v>4</v>
      </c>
      <c r="E1131">
        <v>1</v>
      </c>
      <c r="F1131">
        <v>4</v>
      </c>
      <c r="G1131">
        <v>71</v>
      </c>
      <c r="H1131" s="77">
        <f>analytics260324[[#This Row],[Tiempo de interacción medio]]/$K$1</f>
        <v>8.2175925925925927E-4</v>
      </c>
    </row>
    <row r="1132" spans="1:8" x14ac:dyDescent="0.25">
      <c r="A1132" t="s">
        <v>127</v>
      </c>
      <c r="B1132" t="s">
        <v>79</v>
      </c>
      <c r="C1132" t="s">
        <v>162</v>
      </c>
      <c r="D1132">
        <v>4</v>
      </c>
      <c r="E1132">
        <v>4</v>
      </c>
      <c r="F1132">
        <v>1</v>
      </c>
      <c r="G1132">
        <v>187</v>
      </c>
      <c r="H1132" s="77">
        <f>analytics260324[[#This Row],[Tiempo de interacción medio]]/$K$1</f>
        <v>2.1643518518518518E-3</v>
      </c>
    </row>
    <row r="1133" spans="1:8" x14ac:dyDescent="0.25">
      <c r="A1133" t="s">
        <v>127</v>
      </c>
      <c r="B1133" t="s">
        <v>533</v>
      </c>
      <c r="C1133" t="s">
        <v>162</v>
      </c>
      <c r="D1133">
        <v>4</v>
      </c>
      <c r="E1133">
        <v>2</v>
      </c>
      <c r="F1133">
        <v>2</v>
      </c>
      <c r="G1133">
        <v>88.5</v>
      </c>
      <c r="H1133" s="77">
        <f>analytics260324[[#This Row],[Tiempo de interacción medio]]/$K$1</f>
        <v>1.0243055555555556E-3</v>
      </c>
    </row>
    <row r="1134" spans="1:8" x14ac:dyDescent="0.25">
      <c r="A1134" t="s">
        <v>118</v>
      </c>
      <c r="B1134" t="s">
        <v>80</v>
      </c>
      <c r="C1134" t="s">
        <v>162</v>
      </c>
      <c r="D1134">
        <v>4</v>
      </c>
      <c r="E1134">
        <v>3</v>
      </c>
      <c r="F1134">
        <v>1.3333333333333333</v>
      </c>
      <c r="G1134">
        <v>10.666666666666666</v>
      </c>
      <c r="H1134" s="77">
        <f>analytics260324[[#This Row],[Tiempo de interacción medio]]/$K$1</f>
        <v>1.2345679012345679E-4</v>
      </c>
    </row>
    <row r="1135" spans="1:8" x14ac:dyDescent="0.25">
      <c r="A1135" t="s">
        <v>118</v>
      </c>
      <c r="B1135" t="s">
        <v>92</v>
      </c>
      <c r="C1135" t="s">
        <v>162</v>
      </c>
      <c r="D1135">
        <v>4</v>
      </c>
      <c r="E1135">
        <v>3</v>
      </c>
      <c r="F1135">
        <v>1.3333333333333333</v>
      </c>
      <c r="G1135">
        <v>26</v>
      </c>
      <c r="H1135" s="77">
        <f>analytics260324[[#This Row],[Tiempo de interacción medio]]/$K$1</f>
        <v>3.0092592592592595E-4</v>
      </c>
    </row>
    <row r="1136" spans="1:8" x14ac:dyDescent="0.25">
      <c r="A1136" t="s">
        <v>120</v>
      </c>
      <c r="B1136" t="s">
        <v>74</v>
      </c>
      <c r="C1136" t="s">
        <v>162</v>
      </c>
      <c r="D1136">
        <v>4</v>
      </c>
      <c r="E1136">
        <v>3</v>
      </c>
      <c r="F1136">
        <v>1.3333333333333333</v>
      </c>
      <c r="G1136">
        <v>53</v>
      </c>
      <c r="H1136" s="77">
        <f>analytics260324[[#This Row],[Tiempo de interacción medio]]/$K$1</f>
        <v>6.134259259259259E-4</v>
      </c>
    </row>
    <row r="1137" spans="1:8" x14ac:dyDescent="0.25">
      <c r="A1137" t="s">
        <v>120</v>
      </c>
      <c r="B1137" t="s">
        <v>78</v>
      </c>
      <c r="C1137" t="s">
        <v>162</v>
      </c>
      <c r="D1137">
        <v>4</v>
      </c>
      <c r="E1137">
        <v>4</v>
      </c>
      <c r="F1137">
        <v>1</v>
      </c>
      <c r="G1137">
        <v>30.75</v>
      </c>
      <c r="H1137" s="77">
        <f>analytics260324[[#This Row],[Tiempo de interacción medio]]/$K$1</f>
        <v>3.5590277777777779E-4</v>
      </c>
    </row>
    <row r="1138" spans="1:8" x14ac:dyDescent="0.25">
      <c r="A1138" t="s">
        <v>120</v>
      </c>
      <c r="B1138" t="s">
        <v>76</v>
      </c>
      <c r="C1138" t="s">
        <v>162</v>
      </c>
      <c r="D1138">
        <v>4</v>
      </c>
      <c r="E1138">
        <v>2</v>
      </c>
      <c r="F1138">
        <v>2</v>
      </c>
      <c r="G1138">
        <v>102</v>
      </c>
      <c r="H1138" s="77">
        <f>analytics260324[[#This Row],[Tiempo de interacción medio]]/$K$1</f>
        <v>1.1805555555555556E-3</v>
      </c>
    </row>
    <row r="1139" spans="1:8" x14ac:dyDescent="0.25">
      <c r="A1139" t="s">
        <v>120</v>
      </c>
      <c r="B1139" t="s">
        <v>86</v>
      </c>
      <c r="C1139" t="s">
        <v>162</v>
      </c>
      <c r="D1139">
        <v>4</v>
      </c>
      <c r="E1139">
        <v>3</v>
      </c>
      <c r="F1139">
        <v>1.3333333333333333</v>
      </c>
      <c r="G1139">
        <v>32.666666666666664</v>
      </c>
      <c r="H1139" s="77">
        <f>analytics260324[[#This Row],[Tiempo de interacción medio]]/$K$1</f>
        <v>3.7808641975308637E-4</v>
      </c>
    </row>
    <row r="1140" spans="1:8" x14ac:dyDescent="0.25">
      <c r="A1140" t="s">
        <v>146</v>
      </c>
      <c r="B1140" t="s">
        <v>69</v>
      </c>
      <c r="C1140" t="s">
        <v>162</v>
      </c>
      <c r="D1140">
        <v>4</v>
      </c>
      <c r="E1140">
        <v>3</v>
      </c>
      <c r="F1140">
        <v>1.3333333333333333</v>
      </c>
      <c r="G1140">
        <v>85</v>
      </c>
      <c r="H1140" s="77">
        <f>analytics260324[[#This Row],[Tiempo de interacción medio]]/$K$1</f>
        <v>9.837962962962962E-4</v>
      </c>
    </row>
    <row r="1141" spans="1:8" x14ac:dyDescent="0.25">
      <c r="A1141" t="s">
        <v>253</v>
      </c>
      <c r="B1141" t="s">
        <v>80</v>
      </c>
      <c r="C1141" t="s">
        <v>162</v>
      </c>
      <c r="D1141">
        <v>4</v>
      </c>
      <c r="E1141">
        <v>1</v>
      </c>
      <c r="F1141">
        <v>4</v>
      </c>
      <c r="G1141">
        <v>2</v>
      </c>
      <c r="H1141" s="77">
        <f>analytics260324[[#This Row],[Tiempo de interacción medio]]/$K$1</f>
        <v>2.3148148148148147E-5</v>
      </c>
    </row>
    <row r="1142" spans="1:8" x14ac:dyDescent="0.25">
      <c r="A1142" t="s">
        <v>365</v>
      </c>
      <c r="B1142" t="s">
        <v>68</v>
      </c>
      <c r="C1142" t="s">
        <v>162</v>
      </c>
      <c r="D1142">
        <v>4</v>
      </c>
      <c r="E1142">
        <v>2</v>
      </c>
      <c r="F1142">
        <v>2</v>
      </c>
      <c r="G1142">
        <v>78</v>
      </c>
      <c r="H1142" s="77">
        <f>analytics260324[[#This Row],[Tiempo de interacción medio]]/$K$1</f>
        <v>9.0277777777777774E-4</v>
      </c>
    </row>
    <row r="1143" spans="1:8" x14ac:dyDescent="0.25">
      <c r="A1143" t="s">
        <v>428</v>
      </c>
      <c r="B1143" t="s">
        <v>71</v>
      </c>
      <c r="C1143" t="s">
        <v>162</v>
      </c>
      <c r="D1143">
        <v>4</v>
      </c>
      <c r="E1143">
        <v>2</v>
      </c>
      <c r="F1143">
        <v>2</v>
      </c>
      <c r="G1143">
        <v>48.5</v>
      </c>
      <c r="H1143" s="77">
        <f>analytics260324[[#This Row],[Tiempo de interacción medio]]/$K$1</f>
        <v>5.6134259259259256E-4</v>
      </c>
    </row>
    <row r="1144" spans="1:8" x14ac:dyDescent="0.25">
      <c r="A1144" t="s">
        <v>111</v>
      </c>
      <c r="B1144" t="s">
        <v>494</v>
      </c>
      <c r="C1144" t="s">
        <v>162</v>
      </c>
      <c r="D1144">
        <v>4</v>
      </c>
      <c r="E1144">
        <v>3</v>
      </c>
      <c r="F1144">
        <v>1.3333333333333333</v>
      </c>
      <c r="G1144">
        <v>11.333333333333334</v>
      </c>
      <c r="H1144" s="77">
        <f>analytics260324[[#This Row],[Tiempo de interacción medio]]/$K$1</f>
        <v>1.3117283950617284E-4</v>
      </c>
    </row>
    <row r="1145" spans="1:8" x14ac:dyDescent="0.25">
      <c r="A1145" t="s">
        <v>111</v>
      </c>
      <c r="B1145" t="s">
        <v>491</v>
      </c>
      <c r="C1145" t="s">
        <v>162</v>
      </c>
      <c r="D1145">
        <v>4</v>
      </c>
      <c r="E1145">
        <v>4</v>
      </c>
      <c r="F1145">
        <v>1</v>
      </c>
      <c r="G1145">
        <v>10.25</v>
      </c>
      <c r="H1145" s="77">
        <f>analytics260324[[#This Row],[Tiempo de interacción medio]]/$K$1</f>
        <v>1.1863425925925926E-4</v>
      </c>
    </row>
    <row r="1146" spans="1:8" x14ac:dyDescent="0.25">
      <c r="A1146" t="s">
        <v>111</v>
      </c>
      <c r="B1146" t="s">
        <v>388</v>
      </c>
      <c r="C1146" t="s">
        <v>162</v>
      </c>
      <c r="D1146">
        <v>4</v>
      </c>
      <c r="E1146">
        <v>3</v>
      </c>
      <c r="F1146">
        <v>1.3333333333333333</v>
      </c>
      <c r="G1146">
        <v>3.6666666666666665</v>
      </c>
      <c r="H1146" s="77">
        <f>analytics260324[[#This Row],[Tiempo de interacción medio]]/$K$1</f>
        <v>4.243827160493827E-5</v>
      </c>
    </row>
    <row r="1147" spans="1:8" x14ac:dyDescent="0.25">
      <c r="A1147" t="s">
        <v>111</v>
      </c>
      <c r="B1147" t="s">
        <v>533</v>
      </c>
      <c r="C1147" t="s">
        <v>162</v>
      </c>
      <c r="D1147">
        <v>4</v>
      </c>
      <c r="E1147">
        <v>2</v>
      </c>
      <c r="F1147">
        <v>2</v>
      </c>
      <c r="G1147">
        <v>163.5</v>
      </c>
      <c r="H1147" s="77">
        <f>analytics260324[[#This Row],[Tiempo de interacción medio]]/$K$1</f>
        <v>1.8923611111111112E-3</v>
      </c>
    </row>
    <row r="1148" spans="1:8" x14ac:dyDescent="0.25">
      <c r="A1148" t="s">
        <v>112</v>
      </c>
      <c r="B1148" t="s">
        <v>562</v>
      </c>
      <c r="C1148" t="s">
        <v>162</v>
      </c>
      <c r="D1148">
        <v>4</v>
      </c>
      <c r="E1148">
        <v>3</v>
      </c>
      <c r="F1148">
        <v>1.3333333333333333</v>
      </c>
      <c r="G1148">
        <v>11.333333333333334</v>
      </c>
      <c r="H1148" s="77">
        <f>analytics260324[[#This Row],[Tiempo de interacción medio]]/$K$1</f>
        <v>1.3117283950617284E-4</v>
      </c>
    </row>
    <row r="1149" spans="1:8" x14ac:dyDescent="0.25">
      <c r="A1149" t="s">
        <v>438</v>
      </c>
      <c r="B1149" t="s">
        <v>66</v>
      </c>
      <c r="C1149" t="s">
        <v>162</v>
      </c>
      <c r="D1149">
        <v>4</v>
      </c>
      <c r="E1149">
        <v>4</v>
      </c>
      <c r="F1149">
        <v>1</v>
      </c>
      <c r="G1149">
        <v>3.5</v>
      </c>
      <c r="H1149" s="77">
        <f>analytics260324[[#This Row],[Tiempo de interacción medio]]/$K$1</f>
        <v>4.0509259259259258E-5</v>
      </c>
    </row>
    <row r="1150" spans="1:8" x14ac:dyDescent="0.25">
      <c r="A1150" t="s">
        <v>114</v>
      </c>
      <c r="B1150" t="s">
        <v>79</v>
      </c>
      <c r="C1150" t="s">
        <v>162</v>
      </c>
      <c r="D1150">
        <v>4</v>
      </c>
      <c r="E1150">
        <v>2</v>
      </c>
      <c r="F1150">
        <v>2</v>
      </c>
      <c r="G1150">
        <v>63.5</v>
      </c>
      <c r="H1150" s="77">
        <f>analytics260324[[#This Row],[Tiempo de interacción medio]]/$K$1</f>
        <v>7.349537037037037E-4</v>
      </c>
    </row>
    <row r="1151" spans="1:8" x14ac:dyDescent="0.25">
      <c r="A1151" t="s">
        <v>123</v>
      </c>
      <c r="B1151" t="s">
        <v>738</v>
      </c>
      <c r="C1151" t="s">
        <v>162</v>
      </c>
      <c r="D1151">
        <v>4</v>
      </c>
      <c r="E1151">
        <v>1</v>
      </c>
      <c r="F1151">
        <v>4</v>
      </c>
      <c r="G1151">
        <v>869</v>
      </c>
      <c r="H1151" s="77">
        <f>analytics260324[[#This Row],[Tiempo de interacción medio]]/$K$1</f>
        <v>1.005787037037037E-2</v>
      </c>
    </row>
    <row r="1152" spans="1:8" x14ac:dyDescent="0.25">
      <c r="A1152" t="s">
        <v>373</v>
      </c>
      <c r="B1152" t="s">
        <v>69</v>
      </c>
      <c r="C1152" t="s">
        <v>162</v>
      </c>
      <c r="D1152">
        <v>4</v>
      </c>
      <c r="E1152">
        <v>2</v>
      </c>
      <c r="F1152">
        <v>2</v>
      </c>
      <c r="G1152">
        <v>34.5</v>
      </c>
      <c r="H1152" s="77">
        <f>analytics260324[[#This Row],[Tiempo de interacción medio]]/$K$1</f>
        <v>3.9930555555555558E-4</v>
      </c>
    </row>
    <row r="1153" spans="1:8" x14ac:dyDescent="0.25">
      <c r="A1153" t="s">
        <v>138</v>
      </c>
      <c r="B1153" t="s">
        <v>82</v>
      </c>
      <c r="C1153" t="s">
        <v>162</v>
      </c>
      <c r="D1153">
        <v>4</v>
      </c>
      <c r="E1153">
        <v>2</v>
      </c>
      <c r="F1153">
        <v>2</v>
      </c>
      <c r="G1153">
        <v>26.5</v>
      </c>
      <c r="H1153" s="77">
        <f>analytics260324[[#This Row],[Tiempo de interacción medio]]/$K$1</f>
        <v>3.0671296296296295E-4</v>
      </c>
    </row>
    <row r="1154" spans="1:8" x14ac:dyDescent="0.25">
      <c r="A1154" t="s">
        <v>453</v>
      </c>
      <c r="B1154" t="s">
        <v>66</v>
      </c>
      <c r="C1154" t="s">
        <v>162</v>
      </c>
      <c r="D1154">
        <v>4</v>
      </c>
      <c r="E1154">
        <v>3</v>
      </c>
      <c r="F1154">
        <v>1.3333333333333333</v>
      </c>
      <c r="G1154">
        <v>217.66666666666666</v>
      </c>
      <c r="H1154" s="77">
        <f>analytics260324[[#This Row],[Tiempo de interacción medio]]/$K$1</f>
        <v>2.5192901234567899E-3</v>
      </c>
    </row>
    <row r="1155" spans="1:8" x14ac:dyDescent="0.25">
      <c r="A1155" t="s">
        <v>460</v>
      </c>
      <c r="B1155" t="s">
        <v>66</v>
      </c>
      <c r="C1155" t="s">
        <v>162</v>
      </c>
      <c r="D1155">
        <v>4</v>
      </c>
      <c r="E1155">
        <v>4</v>
      </c>
      <c r="F1155">
        <v>1</v>
      </c>
      <c r="G1155">
        <v>97.75</v>
      </c>
      <c r="H1155" s="77">
        <f>analytics260324[[#This Row],[Tiempo de interacción medio]]/$K$1</f>
        <v>1.1313657407407407E-3</v>
      </c>
    </row>
    <row r="1156" spans="1:8" x14ac:dyDescent="0.25">
      <c r="A1156" t="s">
        <v>103</v>
      </c>
      <c r="B1156" t="s">
        <v>559</v>
      </c>
      <c r="C1156" t="s">
        <v>162</v>
      </c>
      <c r="D1156">
        <v>4</v>
      </c>
      <c r="E1156">
        <v>4</v>
      </c>
      <c r="F1156">
        <v>1</v>
      </c>
      <c r="G1156">
        <v>24.75</v>
      </c>
      <c r="H1156" s="77">
        <f>analytics260324[[#This Row],[Tiempo de interacción medio]]/$K$1</f>
        <v>2.8645833333333333E-4</v>
      </c>
    </row>
    <row r="1157" spans="1:8" x14ac:dyDescent="0.25">
      <c r="A1157" t="s">
        <v>103</v>
      </c>
      <c r="B1157" t="s">
        <v>82</v>
      </c>
      <c r="C1157" t="s">
        <v>162</v>
      </c>
      <c r="D1157">
        <v>4</v>
      </c>
      <c r="E1157">
        <v>3</v>
      </c>
      <c r="F1157">
        <v>1.3333333333333333</v>
      </c>
      <c r="G1157">
        <v>33</v>
      </c>
      <c r="H1157" s="77">
        <f>analytics260324[[#This Row],[Tiempo de interacción medio]]/$K$1</f>
        <v>3.8194444444444446E-4</v>
      </c>
    </row>
    <row r="1158" spans="1:8" x14ac:dyDescent="0.25">
      <c r="A1158" t="s">
        <v>103</v>
      </c>
      <c r="B1158" t="s">
        <v>81</v>
      </c>
      <c r="C1158" t="s">
        <v>162</v>
      </c>
      <c r="D1158">
        <v>4</v>
      </c>
      <c r="E1158">
        <v>4</v>
      </c>
      <c r="F1158">
        <v>1</v>
      </c>
      <c r="G1158">
        <v>45.75</v>
      </c>
      <c r="H1158" s="77">
        <f>analytics260324[[#This Row],[Tiempo de interacción medio]]/$K$1</f>
        <v>5.2951388888888894E-4</v>
      </c>
    </row>
    <row r="1159" spans="1:8" x14ac:dyDescent="0.25">
      <c r="A1159" t="s">
        <v>103</v>
      </c>
      <c r="B1159" t="s">
        <v>607</v>
      </c>
      <c r="C1159" t="s">
        <v>162</v>
      </c>
      <c r="D1159">
        <v>4</v>
      </c>
      <c r="E1159">
        <v>3</v>
      </c>
      <c r="F1159">
        <v>1.3333333333333333</v>
      </c>
      <c r="G1159">
        <v>23</v>
      </c>
      <c r="H1159" s="77">
        <f>analytics260324[[#This Row],[Tiempo de interacción medio]]/$K$1</f>
        <v>2.6620370370370372E-4</v>
      </c>
    </row>
    <row r="1160" spans="1:8" x14ac:dyDescent="0.25">
      <c r="A1160" t="s">
        <v>103</v>
      </c>
      <c r="B1160" t="s">
        <v>531</v>
      </c>
      <c r="C1160" t="s">
        <v>162</v>
      </c>
      <c r="D1160">
        <v>4</v>
      </c>
      <c r="E1160">
        <v>5</v>
      </c>
      <c r="F1160">
        <v>0.8</v>
      </c>
      <c r="G1160">
        <v>18.600000000000001</v>
      </c>
      <c r="H1160" s="77">
        <f>analytics260324[[#This Row],[Tiempo de interacción medio]]/$K$1</f>
        <v>2.152777777777778E-4</v>
      </c>
    </row>
    <row r="1161" spans="1:8" x14ac:dyDescent="0.25">
      <c r="A1161" t="s">
        <v>103</v>
      </c>
      <c r="B1161" t="s">
        <v>624</v>
      </c>
      <c r="C1161" t="s">
        <v>162</v>
      </c>
      <c r="D1161">
        <v>4</v>
      </c>
      <c r="E1161">
        <v>1</v>
      </c>
      <c r="F1161">
        <v>4</v>
      </c>
      <c r="G1161">
        <v>62</v>
      </c>
      <c r="H1161" s="77">
        <f>analytics260324[[#This Row],[Tiempo de interacción medio]]/$K$1</f>
        <v>7.1759259259259259E-4</v>
      </c>
    </row>
    <row r="1162" spans="1:8" x14ac:dyDescent="0.25">
      <c r="A1162" t="s">
        <v>316</v>
      </c>
      <c r="B1162" t="s">
        <v>75</v>
      </c>
      <c r="C1162" t="s">
        <v>162</v>
      </c>
      <c r="D1162">
        <v>4</v>
      </c>
      <c r="E1162">
        <v>1</v>
      </c>
      <c r="F1162">
        <v>4</v>
      </c>
      <c r="G1162">
        <v>100</v>
      </c>
      <c r="H1162" s="77">
        <f>analytics260324[[#This Row],[Tiempo de interacción medio]]/$K$1</f>
        <v>1.1574074074074073E-3</v>
      </c>
    </row>
    <row r="1163" spans="1:8" x14ac:dyDescent="0.25">
      <c r="A1163" t="s">
        <v>110</v>
      </c>
      <c r="B1163" t="s">
        <v>522</v>
      </c>
      <c r="C1163" t="s">
        <v>162</v>
      </c>
      <c r="D1163">
        <v>4</v>
      </c>
      <c r="E1163">
        <v>3</v>
      </c>
      <c r="F1163">
        <v>1.3333333333333333</v>
      </c>
      <c r="G1163">
        <v>28</v>
      </c>
      <c r="H1163" s="77">
        <f>analytics260324[[#This Row],[Tiempo de interacción medio]]/$K$1</f>
        <v>3.2407407407407406E-4</v>
      </c>
    </row>
    <row r="1164" spans="1:8" x14ac:dyDescent="0.25">
      <c r="A1164" t="s">
        <v>110</v>
      </c>
      <c r="B1164" t="s">
        <v>82</v>
      </c>
      <c r="C1164" t="s">
        <v>162</v>
      </c>
      <c r="D1164">
        <v>4</v>
      </c>
      <c r="E1164">
        <v>5</v>
      </c>
      <c r="F1164">
        <v>0.8</v>
      </c>
      <c r="G1164">
        <v>22.2</v>
      </c>
      <c r="H1164" s="77">
        <f>analytics260324[[#This Row],[Tiempo de interacción medio]]/$K$1</f>
        <v>2.5694444444444446E-4</v>
      </c>
    </row>
    <row r="1165" spans="1:8" x14ac:dyDescent="0.25">
      <c r="A1165" t="s">
        <v>110</v>
      </c>
      <c r="B1165" t="s">
        <v>74</v>
      </c>
      <c r="C1165" t="s">
        <v>162</v>
      </c>
      <c r="D1165">
        <v>4</v>
      </c>
      <c r="E1165">
        <v>4</v>
      </c>
      <c r="F1165">
        <v>1</v>
      </c>
      <c r="G1165">
        <v>59.25</v>
      </c>
      <c r="H1165" s="77">
        <f>analytics260324[[#This Row],[Tiempo de interacción medio]]/$K$1</f>
        <v>6.8576388888888886E-4</v>
      </c>
    </row>
    <row r="1166" spans="1:8" x14ac:dyDescent="0.25">
      <c r="A1166" t="s">
        <v>110</v>
      </c>
      <c r="B1166" t="s">
        <v>89</v>
      </c>
      <c r="C1166" t="s">
        <v>162</v>
      </c>
      <c r="D1166">
        <v>4</v>
      </c>
      <c r="E1166">
        <v>2</v>
      </c>
      <c r="F1166">
        <v>2</v>
      </c>
      <c r="G1166">
        <v>20.5</v>
      </c>
      <c r="H1166" s="77">
        <f>analytics260324[[#This Row],[Tiempo de interacción medio]]/$K$1</f>
        <v>2.3726851851851852E-4</v>
      </c>
    </row>
    <row r="1167" spans="1:8" x14ac:dyDescent="0.25">
      <c r="A1167" t="s">
        <v>110</v>
      </c>
      <c r="B1167" t="s">
        <v>561</v>
      </c>
      <c r="C1167" t="s">
        <v>162</v>
      </c>
      <c r="D1167">
        <v>4</v>
      </c>
      <c r="E1167">
        <v>2</v>
      </c>
      <c r="F1167">
        <v>2</v>
      </c>
      <c r="G1167">
        <v>135</v>
      </c>
      <c r="H1167" s="77">
        <f>analytics260324[[#This Row],[Tiempo de interacción medio]]/$K$1</f>
        <v>1.5625000000000001E-3</v>
      </c>
    </row>
    <row r="1168" spans="1:8" x14ac:dyDescent="0.25">
      <c r="A1168" t="s">
        <v>110</v>
      </c>
      <c r="B1168" t="s">
        <v>493</v>
      </c>
      <c r="C1168" t="s">
        <v>162</v>
      </c>
      <c r="D1168">
        <v>4</v>
      </c>
      <c r="E1168">
        <v>3</v>
      </c>
      <c r="F1168">
        <v>1.3333333333333333</v>
      </c>
      <c r="G1168">
        <v>175.66666666666666</v>
      </c>
      <c r="H1168" s="77">
        <f>analytics260324[[#This Row],[Tiempo de interacción medio]]/$K$1</f>
        <v>2.0331790123456787E-3</v>
      </c>
    </row>
    <row r="1169" spans="1:8" x14ac:dyDescent="0.25">
      <c r="A1169" t="s">
        <v>110</v>
      </c>
      <c r="B1169" t="s">
        <v>86</v>
      </c>
      <c r="C1169" t="s">
        <v>162</v>
      </c>
      <c r="D1169">
        <v>4</v>
      </c>
      <c r="E1169">
        <v>2</v>
      </c>
      <c r="F1169">
        <v>2</v>
      </c>
      <c r="G1169">
        <v>44</v>
      </c>
      <c r="H1169" s="77">
        <f>analytics260324[[#This Row],[Tiempo de interacción medio]]/$K$1</f>
        <v>5.0925925925925921E-4</v>
      </c>
    </row>
    <row r="1170" spans="1:8" x14ac:dyDescent="0.25">
      <c r="A1170" t="s">
        <v>110</v>
      </c>
      <c r="B1170" t="s">
        <v>524</v>
      </c>
      <c r="C1170" t="s">
        <v>162</v>
      </c>
      <c r="D1170">
        <v>4</v>
      </c>
      <c r="E1170">
        <v>2</v>
      </c>
      <c r="F1170">
        <v>2</v>
      </c>
      <c r="G1170">
        <v>85</v>
      </c>
      <c r="H1170" s="77">
        <f>analytics260324[[#This Row],[Tiempo de interacción medio]]/$K$1</f>
        <v>9.837962962962962E-4</v>
      </c>
    </row>
    <row r="1171" spans="1:8" x14ac:dyDescent="0.25">
      <c r="A1171" t="s">
        <v>110</v>
      </c>
      <c r="B1171" t="s">
        <v>484</v>
      </c>
      <c r="C1171" t="s">
        <v>162</v>
      </c>
      <c r="D1171">
        <v>4</v>
      </c>
      <c r="E1171">
        <v>1</v>
      </c>
      <c r="F1171">
        <v>4</v>
      </c>
      <c r="G1171">
        <v>53</v>
      </c>
      <c r="H1171" s="77">
        <f>analytics260324[[#This Row],[Tiempo de interacción medio]]/$K$1</f>
        <v>6.134259259259259E-4</v>
      </c>
    </row>
    <row r="1172" spans="1:8" x14ac:dyDescent="0.25">
      <c r="A1172" t="s">
        <v>110</v>
      </c>
      <c r="B1172" t="s">
        <v>533</v>
      </c>
      <c r="C1172" t="s">
        <v>162</v>
      </c>
      <c r="D1172">
        <v>4</v>
      </c>
      <c r="E1172">
        <v>4</v>
      </c>
      <c r="F1172">
        <v>1</v>
      </c>
      <c r="G1172">
        <v>179.75</v>
      </c>
      <c r="H1172" s="77">
        <f>analytics260324[[#This Row],[Tiempo de interacción medio]]/$K$1</f>
        <v>2.0804398148148149E-3</v>
      </c>
    </row>
    <row r="1173" spans="1:8" x14ac:dyDescent="0.25">
      <c r="A1173" t="s">
        <v>344</v>
      </c>
      <c r="B1173" t="s">
        <v>72</v>
      </c>
      <c r="C1173" t="s">
        <v>162</v>
      </c>
      <c r="D1173">
        <v>4</v>
      </c>
      <c r="E1173">
        <v>1</v>
      </c>
      <c r="F1173">
        <v>4</v>
      </c>
      <c r="G1173">
        <v>50</v>
      </c>
      <c r="H1173" s="77">
        <f>analytics260324[[#This Row],[Tiempo de interacción medio]]/$K$1</f>
        <v>5.7870370370370367E-4</v>
      </c>
    </row>
    <row r="1174" spans="1:8" x14ac:dyDescent="0.25">
      <c r="A1174" t="s">
        <v>625</v>
      </c>
      <c r="B1174" t="s">
        <v>66</v>
      </c>
      <c r="C1174" t="s">
        <v>162</v>
      </c>
      <c r="D1174">
        <v>4</v>
      </c>
      <c r="E1174">
        <v>4</v>
      </c>
      <c r="F1174">
        <v>1</v>
      </c>
      <c r="G1174">
        <v>3.75</v>
      </c>
      <c r="H1174" s="77">
        <f>analytics260324[[#This Row],[Tiempo de interacción medio]]/$K$1</f>
        <v>4.3402777777777779E-5</v>
      </c>
    </row>
    <row r="1175" spans="1:8" x14ac:dyDescent="0.25">
      <c r="A1175" t="s">
        <v>346</v>
      </c>
      <c r="B1175" t="s">
        <v>631</v>
      </c>
      <c r="C1175" t="s">
        <v>162</v>
      </c>
      <c r="D1175">
        <v>4</v>
      </c>
      <c r="E1175">
        <v>1</v>
      </c>
      <c r="F1175">
        <v>4</v>
      </c>
      <c r="G1175">
        <v>55</v>
      </c>
      <c r="H1175" s="77">
        <f>analytics260324[[#This Row],[Tiempo de interacción medio]]/$K$1</f>
        <v>6.3657407407407413E-4</v>
      </c>
    </row>
    <row r="1176" spans="1:8" x14ac:dyDescent="0.25">
      <c r="A1176" t="s">
        <v>125</v>
      </c>
      <c r="B1176" t="s">
        <v>563</v>
      </c>
      <c r="C1176" t="s">
        <v>162</v>
      </c>
      <c r="D1176">
        <v>4</v>
      </c>
      <c r="E1176">
        <v>2</v>
      </c>
      <c r="F1176">
        <v>2</v>
      </c>
      <c r="G1176">
        <v>95.5</v>
      </c>
      <c r="H1176" s="77">
        <f>analytics260324[[#This Row],[Tiempo de interacción medio]]/$K$1</f>
        <v>1.1053240740740741E-3</v>
      </c>
    </row>
    <row r="1177" spans="1:8" x14ac:dyDescent="0.25">
      <c r="A1177" t="s">
        <v>107</v>
      </c>
      <c r="B1177" t="s">
        <v>90</v>
      </c>
      <c r="C1177" t="s">
        <v>162</v>
      </c>
      <c r="D1177">
        <v>4</v>
      </c>
      <c r="E1177">
        <v>3</v>
      </c>
      <c r="F1177">
        <v>1.3333333333333333</v>
      </c>
      <c r="G1177">
        <v>21.666666666666668</v>
      </c>
      <c r="H1177" s="77">
        <f>analytics260324[[#This Row],[Tiempo de interacción medio]]/$K$1</f>
        <v>2.5077160493827162E-4</v>
      </c>
    </row>
    <row r="1178" spans="1:8" x14ac:dyDescent="0.25">
      <c r="A1178" t="s">
        <v>107</v>
      </c>
      <c r="B1178" t="s">
        <v>84</v>
      </c>
      <c r="C1178" t="s">
        <v>162</v>
      </c>
      <c r="D1178">
        <v>4</v>
      </c>
      <c r="E1178">
        <v>3</v>
      </c>
      <c r="F1178">
        <v>1.3333333333333333</v>
      </c>
      <c r="G1178">
        <v>12</v>
      </c>
      <c r="H1178" s="77">
        <f>analytics260324[[#This Row],[Tiempo de interacción medio]]/$K$1</f>
        <v>1.3888888888888889E-4</v>
      </c>
    </row>
    <row r="1179" spans="1:8" x14ac:dyDescent="0.25">
      <c r="A1179" t="s">
        <v>107</v>
      </c>
      <c r="B1179" t="s">
        <v>514</v>
      </c>
      <c r="C1179" t="s">
        <v>162</v>
      </c>
      <c r="D1179">
        <v>4</v>
      </c>
      <c r="E1179">
        <v>1</v>
      </c>
      <c r="F1179">
        <v>4</v>
      </c>
      <c r="G1179">
        <v>109</v>
      </c>
      <c r="H1179" s="77">
        <f>analytics260324[[#This Row],[Tiempo de interacción medio]]/$K$1</f>
        <v>1.261574074074074E-3</v>
      </c>
    </row>
    <row r="1180" spans="1:8" x14ac:dyDescent="0.25">
      <c r="A1180" t="s">
        <v>107</v>
      </c>
      <c r="B1180" t="s">
        <v>563</v>
      </c>
      <c r="C1180" t="s">
        <v>162</v>
      </c>
      <c r="D1180">
        <v>4</v>
      </c>
      <c r="E1180">
        <v>1</v>
      </c>
      <c r="F1180">
        <v>4</v>
      </c>
      <c r="G1180">
        <v>59</v>
      </c>
      <c r="H1180" s="77">
        <f>analytics260324[[#This Row],[Tiempo de interacción medio]]/$K$1</f>
        <v>6.8287037037037036E-4</v>
      </c>
    </row>
    <row r="1181" spans="1:8" x14ac:dyDescent="0.25">
      <c r="A1181" t="s">
        <v>107</v>
      </c>
      <c r="B1181" t="s">
        <v>740</v>
      </c>
      <c r="C1181" t="s">
        <v>162</v>
      </c>
      <c r="D1181">
        <v>4</v>
      </c>
      <c r="E1181">
        <v>1</v>
      </c>
      <c r="F1181">
        <v>4</v>
      </c>
      <c r="G1181">
        <v>57</v>
      </c>
      <c r="H1181" s="77">
        <f>analytics260324[[#This Row],[Tiempo de interacción medio]]/$K$1</f>
        <v>6.5972222222222224E-4</v>
      </c>
    </row>
    <row r="1182" spans="1:8" x14ac:dyDescent="0.25">
      <c r="A1182" t="s">
        <v>107</v>
      </c>
      <c r="B1182" t="s">
        <v>83</v>
      </c>
      <c r="C1182" t="s">
        <v>162</v>
      </c>
      <c r="D1182">
        <v>4</v>
      </c>
      <c r="E1182">
        <v>3</v>
      </c>
      <c r="F1182">
        <v>1.3333333333333333</v>
      </c>
      <c r="G1182">
        <v>7</v>
      </c>
      <c r="H1182" s="77">
        <f>analytics260324[[#This Row],[Tiempo de interacción medio]]/$K$1</f>
        <v>8.1018518518518516E-5</v>
      </c>
    </row>
    <row r="1183" spans="1:8" x14ac:dyDescent="0.25">
      <c r="A1183" t="s">
        <v>107</v>
      </c>
      <c r="B1183" t="s">
        <v>261</v>
      </c>
      <c r="C1183" t="s">
        <v>162</v>
      </c>
      <c r="D1183">
        <v>4</v>
      </c>
      <c r="E1183">
        <v>1</v>
      </c>
      <c r="F1183">
        <v>4</v>
      </c>
      <c r="G1183">
        <v>90</v>
      </c>
      <c r="H1183" s="77">
        <f>analytics260324[[#This Row],[Tiempo de interacción medio]]/$K$1</f>
        <v>1.0416666666666667E-3</v>
      </c>
    </row>
    <row r="1184" spans="1:8" x14ac:dyDescent="0.25">
      <c r="A1184" t="s">
        <v>98</v>
      </c>
      <c r="B1184" t="s">
        <v>777</v>
      </c>
      <c r="C1184" t="s">
        <v>156</v>
      </c>
      <c r="D1184">
        <v>4</v>
      </c>
      <c r="E1184">
        <v>3</v>
      </c>
      <c r="F1184">
        <v>1.3333333333333333</v>
      </c>
      <c r="G1184">
        <v>32</v>
      </c>
      <c r="H1184" s="77">
        <f>analytics260324[[#This Row],[Tiempo de interacción medio]]/$K$1</f>
        <v>3.7037037037037035E-4</v>
      </c>
    </row>
    <row r="1185" spans="1:8" x14ac:dyDescent="0.25">
      <c r="A1185" t="s">
        <v>98</v>
      </c>
      <c r="B1185" t="s">
        <v>266</v>
      </c>
      <c r="C1185" t="s">
        <v>156</v>
      </c>
      <c r="D1185">
        <v>4</v>
      </c>
      <c r="E1185">
        <v>2</v>
      </c>
      <c r="F1185">
        <v>2</v>
      </c>
      <c r="G1185">
        <v>18.5</v>
      </c>
      <c r="H1185" s="77">
        <f>analytics260324[[#This Row],[Tiempo de interacción medio]]/$K$1</f>
        <v>2.1412037037037038E-4</v>
      </c>
    </row>
    <row r="1186" spans="1:8" x14ac:dyDescent="0.25">
      <c r="A1186" t="s">
        <v>98</v>
      </c>
      <c r="B1186" t="s">
        <v>774</v>
      </c>
      <c r="C1186" t="s">
        <v>156</v>
      </c>
      <c r="D1186">
        <v>4</v>
      </c>
      <c r="E1186">
        <v>2</v>
      </c>
      <c r="F1186">
        <v>2</v>
      </c>
      <c r="G1186">
        <v>14</v>
      </c>
      <c r="H1186" s="77">
        <f>analytics260324[[#This Row],[Tiempo de interacción medio]]/$K$1</f>
        <v>1.6203703703703703E-4</v>
      </c>
    </row>
    <row r="1187" spans="1:8" x14ac:dyDescent="0.25">
      <c r="A1187" t="s">
        <v>98</v>
      </c>
      <c r="B1187" t="s">
        <v>740</v>
      </c>
      <c r="C1187" t="s">
        <v>156</v>
      </c>
      <c r="D1187">
        <v>4</v>
      </c>
      <c r="E1187">
        <v>2</v>
      </c>
      <c r="F1187">
        <v>2</v>
      </c>
      <c r="G1187">
        <v>26.5</v>
      </c>
      <c r="H1187" s="77">
        <f>analytics260324[[#This Row],[Tiempo de interacción medio]]/$K$1</f>
        <v>3.0671296296296295E-4</v>
      </c>
    </row>
    <row r="1188" spans="1:8" x14ac:dyDescent="0.25">
      <c r="A1188" t="s">
        <v>98</v>
      </c>
      <c r="B1188" t="s">
        <v>587</v>
      </c>
      <c r="C1188" t="s">
        <v>156</v>
      </c>
      <c r="D1188">
        <v>4</v>
      </c>
      <c r="E1188">
        <v>4</v>
      </c>
      <c r="F1188">
        <v>1</v>
      </c>
      <c r="G1188">
        <v>7.25</v>
      </c>
      <c r="H1188" s="77">
        <f>analytics260324[[#This Row],[Tiempo de interacción medio]]/$K$1</f>
        <v>8.3912037037037031E-5</v>
      </c>
    </row>
    <row r="1189" spans="1:8" x14ac:dyDescent="0.25">
      <c r="A1189" t="s">
        <v>98</v>
      </c>
      <c r="B1189" t="s">
        <v>83</v>
      </c>
      <c r="C1189" t="s">
        <v>156</v>
      </c>
      <c r="D1189">
        <v>4</v>
      </c>
      <c r="E1189">
        <v>4</v>
      </c>
      <c r="F1189">
        <v>1</v>
      </c>
      <c r="G1189">
        <v>17</v>
      </c>
      <c r="H1189" s="77">
        <f>analytics260324[[#This Row],[Tiempo de interacción medio]]/$K$1</f>
        <v>1.9675925925925926E-4</v>
      </c>
    </row>
    <row r="1190" spans="1:8" x14ac:dyDescent="0.25">
      <c r="A1190" t="s">
        <v>105</v>
      </c>
      <c r="B1190" t="s">
        <v>84</v>
      </c>
      <c r="C1190" t="s">
        <v>157</v>
      </c>
      <c r="D1190">
        <v>4</v>
      </c>
      <c r="E1190">
        <v>3</v>
      </c>
      <c r="F1190">
        <v>1.3333333333333333</v>
      </c>
      <c r="G1190">
        <v>5</v>
      </c>
      <c r="H1190" s="77">
        <f>analytics260324[[#This Row],[Tiempo de interacción medio]]/$K$1</f>
        <v>5.7870370370370373E-5</v>
      </c>
    </row>
    <row r="1191" spans="1:8" x14ac:dyDescent="0.25">
      <c r="A1191" t="s">
        <v>105</v>
      </c>
      <c r="B1191" t="s">
        <v>317</v>
      </c>
      <c r="C1191" t="s">
        <v>157</v>
      </c>
      <c r="D1191">
        <v>4</v>
      </c>
      <c r="E1191">
        <v>1</v>
      </c>
      <c r="F1191">
        <v>4</v>
      </c>
      <c r="G1191">
        <v>16</v>
      </c>
      <c r="H1191" s="77">
        <f>analytics260324[[#This Row],[Tiempo de interacción medio]]/$K$1</f>
        <v>1.8518518518518518E-4</v>
      </c>
    </row>
    <row r="1192" spans="1:8" x14ac:dyDescent="0.25">
      <c r="A1192" t="s">
        <v>105</v>
      </c>
      <c r="B1192" t="s">
        <v>494</v>
      </c>
      <c r="C1192" t="s">
        <v>157</v>
      </c>
      <c r="D1192">
        <v>4</v>
      </c>
      <c r="E1192">
        <v>3</v>
      </c>
      <c r="F1192">
        <v>1.3333333333333333</v>
      </c>
      <c r="G1192">
        <v>26.333333333333332</v>
      </c>
      <c r="H1192" s="77">
        <f>analytics260324[[#This Row],[Tiempo de interacción medio]]/$K$1</f>
        <v>3.0478395061728393E-4</v>
      </c>
    </row>
    <row r="1193" spans="1:8" x14ac:dyDescent="0.25">
      <c r="A1193" t="s">
        <v>105</v>
      </c>
      <c r="B1193" t="s">
        <v>486</v>
      </c>
      <c r="C1193" t="s">
        <v>157</v>
      </c>
      <c r="D1193">
        <v>4</v>
      </c>
      <c r="E1193">
        <v>3</v>
      </c>
      <c r="F1193">
        <v>1.3333333333333333</v>
      </c>
      <c r="G1193">
        <v>24.666666666666668</v>
      </c>
      <c r="H1193" s="77">
        <f>analytics260324[[#This Row],[Tiempo de interacción medio]]/$K$1</f>
        <v>2.8549382716049385E-4</v>
      </c>
    </row>
    <row r="1194" spans="1:8" x14ac:dyDescent="0.25">
      <c r="A1194" t="s">
        <v>105</v>
      </c>
      <c r="B1194" t="s">
        <v>82</v>
      </c>
      <c r="C1194" t="s">
        <v>157</v>
      </c>
      <c r="D1194">
        <v>4</v>
      </c>
      <c r="E1194">
        <v>4</v>
      </c>
      <c r="F1194">
        <v>1</v>
      </c>
      <c r="G1194">
        <v>14.75</v>
      </c>
      <c r="H1194" s="77">
        <f>analytics260324[[#This Row],[Tiempo de interacción medio]]/$K$1</f>
        <v>1.7071759259259259E-4</v>
      </c>
    </row>
    <row r="1195" spans="1:8" x14ac:dyDescent="0.25">
      <c r="A1195" t="s">
        <v>105</v>
      </c>
      <c r="B1195" t="s">
        <v>267</v>
      </c>
      <c r="C1195" t="s">
        <v>157</v>
      </c>
      <c r="D1195">
        <v>4</v>
      </c>
      <c r="E1195">
        <v>2</v>
      </c>
      <c r="F1195">
        <v>2</v>
      </c>
      <c r="G1195">
        <v>16</v>
      </c>
      <c r="H1195" s="77">
        <f>analytics260324[[#This Row],[Tiempo de interacción medio]]/$K$1</f>
        <v>1.8518518518518518E-4</v>
      </c>
    </row>
    <row r="1196" spans="1:8" x14ac:dyDescent="0.25">
      <c r="A1196" t="s">
        <v>105</v>
      </c>
      <c r="B1196" t="s">
        <v>388</v>
      </c>
      <c r="C1196" t="s">
        <v>157</v>
      </c>
      <c r="D1196">
        <v>4</v>
      </c>
      <c r="E1196">
        <v>3</v>
      </c>
      <c r="F1196">
        <v>1.3333333333333333</v>
      </c>
      <c r="G1196">
        <v>4</v>
      </c>
      <c r="H1196" s="77">
        <f>analytics260324[[#This Row],[Tiempo de interacción medio]]/$K$1</f>
        <v>4.6296296296296294E-5</v>
      </c>
    </row>
    <row r="1197" spans="1:8" x14ac:dyDescent="0.25">
      <c r="A1197" t="s">
        <v>101</v>
      </c>
      <c r="B1197" t="s">
        <v>90</v>
      </c>
      <c r="C1197" t="s">
        <v>158</v>
      </c>
      <c r="D1197">
        <v>4</v>
      </c>
      <c r="E1197">
        <v>2</v>
      </c>
      <c r="F1197">
        <v>2</v>
      </c>
      <c r="G1197">
        <v>27</v>
      </c>
      <c r="H1197" s="77">
        <f>analytics260324[[#This Row],[Tiempo de interacción medio]]/$K$1</f>
        <v>3.1250000000000001E-4</v>
      </c>
    </row>
    <row r="1198" spans="1:8" x14ac:dyDescent="0.25">
      <c r="A1198" t="s">
        <v>101</v>
      </c>
      <c r="B1198" t="s">
        <v>563</v>
      </c>
      <c r="C1198" t="s">
        <v>158</v>
      </c>
      <c r="D1198">
        <v>4</v>
      </c>
      <c r="E1198">
        <v>3</v>
      </c>
      <c r="F1198">
        <v>1.3333333333333333</v>
      </c>
      <c r="G1198">
        <v>13.666666666666666</v>
      </c>
      <c r="H1198" s="77">
        <f>analytics260324[[#This Row],[Tiempo de interacción medio]]/$K$1</f>
        <v>1.5817901234567899E-4</v>
      </c>
    </row>
    <row r="1199" spans="1:8" x14ac:dyDescent="0.25">
      <c r="A1199" t="s">
        <v>101</v>
      </c>
      <c r="B1199" t="s">
        <v>267</v>
      </c>
      <c r="C1199" t="s">
        <v>158</v>
      </c>
      <c r="D1199">
        <v>4</v>
      </c>
      <c r="E1199">
        <v>3</v>
      </c>
      <c r="F1199">
        <v>1.3333333333333333</v>
      </c>
      <c r="G1199">
        <v>13.666666666666666</v>
      </c>
      <c r="H1199" s="77">
        <f>analytics260324[[#This Row],[Tiempo de interacción medio]]/$K$1</f>
        <v>1.5817901234567899E-4</v>
      </c>
    </row>
    <row r="1200" spans="1:8" x14ac:dyDescent="0.25">
      <c r="A1200" t="s">
        <v>101</v>
      </c>
      <c r="B1200" t="s">
        <v>489</v>
      </c>
      <c r="C1200" t="s">
        <v>158</v>
      </c>
      <c r="D1200">
        <v>4</v>
      </c>
      <c r="E1200">
        <v>1</v>
      </c>
      <c r="F1200">
        <v>4</v>
      </c>
      <c r="G1200">
        <v>23</v>
      </c>
      <c r="H1200" s="77">
        <f>analytics260324[[#This Row],[Tiempo de interacción medio]]/$K$1</f>
        <v>2.6620370370370372E-4</v>
      </c>
    </row>
    <row r="1201" spans="1:8" x14ac:dyDescent="0.25">
      <c r="A1201" t="s">
        <v>101</v>
      </c>
      <c r="B1201" t="s">
        <v>89</v>
      </c>
      <c r="C1201" t="s">
        <v>158</v>
      </c>
      <c r="D1201">
        <v>4</v>
      </c>
      <c r="E1201">
        <v>3</v>
      </c>
      <c r="F1201">
        <v>1.3333333333333333</v>
      </c>
      <c r="G1201">
        <v>16.666666666666668</v>
      </c>
      <c r="H1201" s="77">
        <f>analytics260324[[#This Row],[Tiempo de interacción medio]]/$K$1</f>
        <v>1.9290123456790125E-4</v>
      </c>
    </row>
    <row r="1202" spans="1:8" x14ac:dyDescent="0.25">
      <c r="A1202" t="s">
        <v>101</v>
      </c>
      <c r="B1202" t="s">
        <v>517</v>
      </c>
      <c r="C1202" t="s">
        <v>158</v>
      </c>
      <c r="D1202">
        <v>4</v>
      </c>
      <c r="E1202">
        <v>2</v>
      </c>
      <c r="F1202">
        <v>2</v>
      </c>
      <c r="G1202">
        <v>53</v>
      </c>
      <c r="H1202" s="77">
        <f>analytics260324[[#This Row],[Tiempo de interacción medio]]/$K$1</f>
        <v>6.134259259259259E-4</v>
      </c>
    </row>
    <row r="1203" spans="1:8" x14ac:dyDescent="0.25">
      <c r="A1203" t="s">
        <v>108</v>
      </c>
      <c r="B1203" t="s">
        <v>626</v>
      </c>
      <c r="C1203" t="s">
        <v>159</v>
      </c>
      <c r="D1203">
        <v>4</v>
      </c>
      <c r="E1203">
        <v>1</v>
      </c>
      <c r="F1203">
        <v>4</v>
      </c>
      <c r="G1203">
        <v>89</v>
      </c>
      <c r="H1203" s="77">
        <f>analytics260324[[#This Row],[Tiempo de interacción medio]]/$K$1</f>
        <v>1.0300925925925926E-3</v>
      </c>
    </row>
    <row r="1204" spans="1:8" x14ac:dyDescent="0.25">
      <c r="A1204" t="s">
        <v>108</v>
      </c>
      <c r="B1204" t="s">
        <v>559</v>
      </c>
      <c r="C1204" t="s">
        <v>159</v>
      </c>
      <c r="D1204">
        <v>4</v>
      </c>
      <c r="E1204">
        <v>1</v>
      </c>
      <c r="F1204">
        <v>4</v>
      </c>
      <c r="G1204">
        <v>45</v>
      </c>
      <c r="H1204" s="77">
        <f>analytics260324[[#This Row],[Tiempo de interacción medio]]/$K$1</f>
        <v>5.2083333333333333E-4</v>
      </c>
    </row>
    <row r="1205" spans="1:8" x14ac:dyDescent="0.25">
      <c r="A1205" t="s">
        <v>108</v>
      </c>
      <c r="B1205" t="s">
        <v>72</v>
      </c>
      <c r="C1205" t="s">
        <v>159</v>
      </c>
      <c r="D1205">
        <v>4</v>
      </c>
      <c r="E1205">
        <v>5</v>
      </c>
      <c r="F1205">
        <v>0.8</v>
      </c>
      <c r="G1205">
        <v>5</v>
      </c>
      <c r="H1205" s="77">
        <f>analytics260324[[#This Row],[Tiempo de interacción medio]]/$K$1</f>
        <v>5.7870370370370373E-5</v>
      </c>
    </row>
    <row r="1206" spans="1:8" x14ac:dyDescent="0.25">
      <c r="A1206" t="s">
        <v>108</v>
      </c>
      <c r="B1206" t="s">
        <v>582</v>
      </c>
      <c r="C1206" t="s">
        <v>159</v>
      </c>
      <c r="D1206">
        <v>4</v>
      </c>
      <c r="E1206">
        <v>1</v>
      </c>
      <c r="F1206">
        <v>4</v>
      </c>
      <c r="G1206">
        <v>45</v>
      </c>
      <c r="H1206" s="77">
        <f>analytics260324[[#This Row],[Tiempo de interacción medio]]/$K$1</f>
        <v>5.2083333333333333E-4</v>
      </c>
    </row>
    <row r="1207" spans="1:8" x14ac:dyDescent="0.25">
      <c r="A1207" t="s">
        <v>108</v>
      </c>
      <c r="B1207" t="s">
        <v>89</v>
      </c>
      <c r="C1207" t="s">
        <v>159</v>
      </c>
      <c r="D1207">
        <v>4</v>
      </c>
      <c r="E1207">
        <v>4</v>
      </c>
      <c r="F1207">
        <v>1</v>
      </c>
      <c r="G1207">
        <v>3.25</v>
      </c>
      <c r="H1207" s="77">
        <f>analytics260324[[#This Row],[Tiempo de interacción medio]]/$K$1</f>
        <v>3.7615740740740744E-5</v>
      </c>
    </row>
    <row r="1208" spans="1:8" x14ac:dyDescent="0.25">
      <c r="A1208" t="s">
        <v>108</v>
      </c>
      <c r="B1208" t="s">
        <v>493</v>
      </c>
      <c r="C1208" t="s">
        <v>159</v>
      </c>
      <c r="D1208">
        <v>4</v>
      </c>
      <c r="E1208">
        <v>2</v>
      </c>
      <c r="F1208">
        <v>2</v>
      </c>
      <c r="G1208">
        <v>31.5</v>
      </c>
      <c r="H1208" s="77">
        <f>analytics260324[[#This Row],[Tiempo de interacción medio]]/$K$1</f>
        <v>3.6458333333333335E-4</v>
      </c>
    </row>
    <row r="1209" spans="1:8" x14ac:dyDescent="0.25">
      <c r="A1209" t="s">
        <v>108</v>
      </c>
      <c r="B1209" t="s">
        <v>88</v>
      </c>
      <c r="C1209" t="s">
        <v>159</v>
      </c>
      <c r="D1209">
        <v>4</v>
      </c>
      <c r="E1209">
        <v>4</v>
      </c>
      <c r="F1209">
        <v>1</v>
      </c>
      <c r="G1209">
        <v>29.75</v>
      </c>
      <c r="H1209" s="77">
        <f>analytics260324[[#This Row],[Tiempo de interacción medio]]/$K$1</f>
        <v>3.4432870370370368E-4</v>
      </c>
    </row>
    <row r="1210" spans="1:8" x14ac:dyDescent="0.25">
      <c r="A1210" t="s">
        <v>557</v>
      </c>
      <c r="B1210" t="s">
        <v>86</v>
      </c>
      <c r="C1210" t="s">
        <v>162</v>
      </c>
      <c r="D1210">
        <v>3</v>
      </c>
      <c r="E1210">
        <v>1</v>
      </c>
      <c r="F1210">
        <v>3</v>
      </c>
      <c r="G1210">
        <v>85</v>
      </c>
      <c r="H1210" s="77">
        <f>analytics260324[[#This Row],[Tiempo de interacción medio]]/$K$1</f>
        <v>9.837962962962962E-4</v>
      </c>
    </row>
    <row r="1211" spans="1:8" x14ac:dyDescent="0.25">
      <c r="A1211" t="s">
        <v>104</v>
      </c>
      <c r="B1211" t="s">
        <v>597</v>
      </c>
      <c r="C1211" t="s">
        <v>180</v>
      </c>
      <c r="D1211">
        <v>3</v>
      </c>
      <c r="E1211">
        <v>1</v>
      </c>
      <c r="F1211">
        <v>3</v>
      </c>
      <c r="G1211">
        <v>10</v>
      </c>
      <c r="H1211" s="77">
        <f>analytics260324[[#This Row],[Tiempo de interacción medio]]/$K$1</f>
        <v>1.1574074074074075E-4</v>
      </c>
    </row>
    <row r="1212" spans="1:8" x14ac:dyDescent="0.25">
      <c r="A1212" t="s">
        <v>104</v>
      </c>
      <c r="B1212" t="s">
        <v>82</v>
      </c>
      <c r="C1212" t="s">
        <v>180</v>
      </c>
      <c r="D1212">
        <v>3</v>
      </c>
      <c r="E1212">
        <v>2</v>
      </c>
      <c r="F1212">
        <v>1.5</v>
      </c>
      <c r="G1212">
        <v>6.5</v>
      </c>
      <c r="H1212" s="77">
        <f>analytics260324[[#This Row],[Tiempo de interacción medio]]/$K$1</f>
        <v>7.5231481481481487E-5</v>
      </c>
    </row>
    <row r="1213" spans="1:8" x14ac:dyDescent="0.25">
      <c r="A1213" t="s">
        <v>104</v>
      </c>
      <c r="B1213" t="s">
        <v>578</v>
      </c>
      <c r="C1213" t="s">
        <v>180</v>
      </c>
      <c r="D1213">
        <v>3</v>
      </c>
      <c r="E1213">
        <v>1</v>
      </c>
      <c r="F1213">
        <v>3</v>
      </c>
      <c r="G1213">
        <v>16</v>
      </c>
      <c r="H1213" s="77">
        <f>analytics260324[[#This Row],[Tiempo de interacción medio]]/$K$1</f>
        <v>1.8518518518518518E-4</v>
      </c>
    </row>
    <row r="1214" spans="1:8" x14ac:dyDescent="0.25">
      <c r="A1214" t="s">
        <v>104</v>
      </c>
      <c r="B1214" t="s">
        <v>267</v>
      </c>
      <c r="C1214" t="s">
        <v>180</v>
      </c>
      <c r="D1214">
        <v>3</v>
      </c>
      <c r="E1214">
        <v>2</v>
      </c>
      <c r="F1214">
        <v>1.5</v>
      </c>
      <c r="G1214">
        <v>7</v>
      </c>
      <c r="H1214" s="77">
        <f>analytics260324[[#This Row],[Tiempo de interacción medio]]/$K$1</f>
        <v>8.1018518518518516E-5</v>
      </c>
    </row>
    <row r="1215" spans="1:8" x14ac:dyDescent="0.25">
      <c r="A1215" t="s">
        <v>104</v>
      </c>
      <c r="B1215" t="s">
        <v>775</v>
      </c>
      <c r="C1215" t="s">
        <v>180</v>
      </c>
      <c r="D1215">
        <v>3</v>
      </c>
      <c r="E1215">
        <v>1</v>
      </c>
      <c r="F1215">
        <v>3</v>
      </c>
      <c r="G1215">
        <v>23</v>
      </c>
      <c r="H1215" s="77">
        <f>analytics260324[[#This Row],[Tiempo de interacción medio]]/$K$1</f>
        <v>2.6620370370370372E-4</v>
      </c>
    </row>
    <row r="1216" spans="1:8" x14ac:dyDescent="0.25">
      <c r="A1216" t="s">
        <v>104</v>
      </c>
      <c r="B1216" t="s">
        <v>627</v>
      </c>
      <c r="C1216" t="s">
        <v>180</v>
      </c>
      <c r="D1216">
        <v>3</v>
      </c>
      <c r="E1216">
        <v>1</v>
      </c>
      <c r="F1216">
        <v>3</v>
      </c>
      <c r="G1216">
        <v>2</v>
      </c>
      <c r="H1216" s="77">
        <f>analytics260324[[#This Row],[Tiempo de interacción medio]]/$K$1</f>
        <v>2.3148148148148147E-5</v>
      </c>
    </row>
    <row r="1217" spans="1:8" x14ac:dyDescent="0.25">
      <c r="A1217" t="s">
        <v>104</v>
      </c>
      <c r="B1217" t="s">
        <v>83</v>
      </c>
      <c r="C1217" t="s">
        <v>180</v>
      </c>
      <c r="D1217">
        <v>3</v>
      </c>
      <c r="E1217">
        <v>2</v>
      </c>
      <c r="F1217">
        <v>1.5</v>
      </c>
      <c r="G1217">
        <v>23</v>
      </c>
      <c r="H1217" s="77">
        <f>analytics260324[[#This Row],[Tiempo de interacción medio]]/$K$1</f>
        <v>2.6620370370370372E-4</v>
      </c>
    </row>
    <row r="1218" spans="1:8" x14ac:dyDescent="0.25">
      <c r="A1218" t="s">
        <v>122</v>
      </c>
      <c r="B1218" t="s">
        <v>494</v>
      </c>
      <c r="C1218" t="s">
        <v>180</v>
      </c>
      <c r="D1218">
        <v>3</v>
      </c>
      <c r="E1218">
        <v>1</v>
      </c>
      <c r="F1218">
        <v>3</v>
      </c>
      <c r="G1218">
        <v>22</v>
      </c>
      <c r="H1218" s="77">
        <f>analytics260324[[#This Row],[Tiempo de interacción medio]]/$K$1</f>
        <v>2.5462962962962961E-4</v>
      </c>
    </row>
    <row r="1219" spans="1:8" x14ac:dyDescent="0.25">
      <c r="A1219" t="s">
        <v>122</v>
      </c>
      <c r="B1219" t="s">
        <v>628</v>
      </c>
      <c r="C1219" t="s">
        <v>180</v>
      </c>
      <c r="D1219">
        <v>3</v>
      </c>
      <c r="E1219">
        <v>1</v>
      </c>
      <c r="F1219">
        <v>3</v>
      </c>
      <c r="G1219">
        <v>20</v>
      </c>
      <c r="H1219" s="77">
        <f>analytics260324[[#This Row],[Tiempo de interacción medio]]/$K$1</f>
        <v>2.3148148148148149E-4</v>
      </c>
    </row>
    <row r="1220" spans="1:8" x14ac:dyDescent="0.25">
      <c r="A1220" t="s">
        <v>122</v>
      </c>
      <c r="B1220" t="s">
        <v>573</v>
      </c>
      <c r="C1220" t="s">
        <v>180</v>
      </c>
      <c r="D1220">
        <v>3</v>
      </c>
      <c r="E1220">
        <v>1</v>
      </c>
      <c r="F1220">
        <v>3</v>
      </c>
      <c r="G1220">
        <v>17</v>
      </c>
      <c r="H1220" s="77">
        <f>analytics260324[[#This Row],[Tiempo de interacción medio]]/$K$1</f>
        <v>1.9675925925925926E-4</v>
      </c>
    </row>
    <row r="1221" spans="1:8" x14ac:dyDescent="0.25">
      <c r="A1221" t="s">
        <v>122</v>
      </c>
      <c r="B1221" t="s">
        <v>78</v>
      </c>
      <c r="C1221" t="s">
        <v>180</v>
      </c>
      <c r="D1221">
        <v>3</v>
      </c>
      <c r="E1221">
        <v>1</v>
      </c>
      <c r="F1221">
        <v>3</v>
      </c>
      <c r="G1221">
        <v>20</v>
      </c>
      <c r="H1221" s="77">
        <f>analytics260324[[#This Row],[Tiempo de interacción medio]]/$K$1</f>
        <v>2.3148148148148149E-4</v>
      </c>
    </row>
    <row r="1222" spans="1:8" x14ac:dyDescent="0.25">
      <c r="A1222" t="s">
        <v>122</v>
      </c>
      <c r="B1222" t="s">
        <v>76</v>
      </c>
      <c r="C1222" t="s">
        <v>180</v>
      </c>
      <c r="D1222">
        <v>3</v>
      </c>
      <c r="E1222">
        <v>1</v>
      </c>
      <c r="F1222">
        <v>3</v>
      </c>
      <c r="G1222">
        <v>3</v>
      </c>
      <c r="H1222" s="77">
        <f>analytics260324[[#This Row],[Tiempo de interacción medio]]/$K$1</f>
        <v>3.4722222222222222E-5</v>
      </c>
    </row>
    <row r="1223" spans="1:8" x14ac:dyDescent="0.25">
      <c r="A1223" t="s">
        <v>122</v>
      </c>
      <c r="B1223" t="s">
        <v>615</v>
      </c>
      <c r="C1223" t="s">
        <v>180</v>
      </c>
      <c r="D1223">
        <v>3</v>
      </c>
      <c r="E1223">
        <v>2</v>
      </c>
      <c r="F1223">
        <v>1.5</v>
      </c>
      <c r="G1223">
        <v>0</v>
      </c>
      <c r="H1223" s="77">
        <f>analytics260324[[#This Row],[Tiempo de interacción medio]]/$K$1</f>
        <v>0</v>
      </c>
    </row>
    <row r="1224" spans="1:8" x14ac:dyDescent="0.25">
      <c r="A1224" t="s">
        <v>117</v>
      </c>
      <c r="B1224" t="s">
        <v>629</v>
      </c>
      <c r="C1224" t="s">
        <v>180</v>
      </c>
      <c r="D1224">
        <v>3</v>
      </c>
      <c r="E1224">
        <v>1</v>
      </c>
      <c r="F1224">
        <v>3</v>
      </c>
      <c r="G1224">
        <v>14</v>
      </c>
      <c r="H1224" s="77">
        <f>analytics260324[[#This Row],[Tiempo de interacción medio]]/$K$1</f>
        <v>1.6203703703703703E-4</v>
      </c>
    </row>
    <row r="1225" spans="1:8" x14ac:dyDescent="0.25">
      <c r="A1225" t="s">
        <v>117</v>
      </c>
      <c r="B1225" t="s">
        <v>774</v>
      </c>
      <c r="C1225" t="s">
        <v>180</v>
      </c>
      <c r="D1225">
        <v>3</v>
      </c>
      <c r="E1225">
        <v>1</v>
      </c>
      <c r="F1225">
        <v>3</v>
      </c>
      <c r="G1225">
        <v>56</v>
      </c>
      <c r="H1225" s="77">
        <f>analytics260324[[#This Row],[Tiempo de interacción medio]]/$K$1</f>
        <v>6.4814814814814813E-4</v>
      </c>
    </row>
    <row r="1226" spans="1:8" x14ac:dyDescent="0.25">
      <c r="A1226" t="s">
        <v>117</v>
      </c>
      <c r="B1226" t="s">
        <v>776</v>
      </c>
      <c r="C1226" t="s">
        <v>180</v>
      </c>
      <c r="D1226">
        <v>3</v>
      </c>
      <c r="E1226">
        <v>1</v>
      </c>
      <c r="F1226">
        <v>3</v>
      </c>
      <c r="G1226">
        <v>17</v>
      </c>
      <c r="H1226" s="77">
        <f>analytics260324[[#This Row],[Tiempo de interacción medio]]/$K$1</f>
        <v>1.9675925925925926E-4</v>
      </c>
    </row>
    <row r="1227" spans="1:8" x14ac:dyDescent="0.25">
      <c r="A1227" t="s">
        <v>117</v>
      </c>
      <c r="B1227" t="s">
        <v>79</v>
      </c>
      <c r="C1227" t="s">
        <v>180</v>
      </c>
      <c r="D1227">
        <v>3</v>
      </c>
      <c r="E1227">
        <v>1</v>
      </c>
      <c r="F1227">
        <v>3</v>
      </c>
      <c r="G1227">
        <v>169</v>
      </c>
      <c r="H1227" s="77">
        <f>analytics260324[[#This Row],[Tiempo de interacción medio]]/$K$1</f>
        <v>1.9560185185185184E-3</v>
      </c>
    </row>
    <row r="1228" spans="1:8" x14ac:dyDescent="0.25">
      <c r="A1228" t="s">
        <v>117</v>
      </c>
      <c r="B1228" t="s">
        <v>630</v>
      </c>
      <c r="C1228" t="s">
        <v>180</v>
      </c>
      <c r="D1228">
        <v>3</v>
      </c>
      <c r="E1228">
        <v>1</v>
      </c>
      <c r="F1228">
        <v>3</v>
      </c>
      <c r="G1228">
        <v>20</v>
      </c>
      <c r="H1228" s="77">
        <f>analytics260324[[#This Row],[Tiempo de interacción medio]]/$K$1</f>
        <v>2.3148148148148149E-4</v>
      </c>
    </row>
    <row r="1229" spans="1:8" x14ac:dyDescent="0.25">
      <c r="A1229" t="s">
        <v>117</v>
      </c>
      <c r="B1229" t="s">
        <v>490</v>
      </c>
      <c r="C1229" t="s">
        <v>180</v>
      </c>
      <c r="D1229">
        <v>3</v>
      </c>
      <c r="E1229">
        <v>2</v>
      </c>
      <c r="F1229">
        <v>1.5</v>
      </c>
      <c r="G1229">
        <v>87</v>
      </c>
      <c r="H1229" s="77">
        <f>analytics260324[[#This Row],[Tiempo de interacción medio]]/$K$1</f>
        <v>1.0069444444444444E-3</v>
      </c>
    </row>
    <row r="1230" spans="1:8" x14ac:dyDescent="0.25">
      <c r="A1230" t="s">
        <v>117</v>
      </c>
      <c r="B1230" t="s">
        <v>569</v>
      </c>
      <c r="C1230" t="s">
        <v>180</v>
      </c>
      <c r="D1230">
        <v>3</v>
      </c>
      <c r="E1230">
        <v>1</v>
      </c>
      <c r="F1230">
        <v>3</v>
      </c>
      <c r="G1230">
        <v>14</v>
      </c>
      <c r="H1230" s="77">
        <f>analytics260324[[#This Row],[Tiempo de interacción medio]]/$K$1</f>
        <v>1.6203703703703703E-4</v>
      </c>
    </row>
    <row r="1231" spans="1:8" x14ac:dyDescent="0.25">
      <c r="A1231" t="s">
        <v>117</v>
      </c>
      <c r="B1231" t="s">
        <v>78</v>
      </c>
      <c r="C1231" t="s">
        <v>180</v>
      </c>
      <c r="D1231">
        <v>3</v>
      </c>
      <c r="E1231">
        <v>2</v>
      </c>
      <c r="F1231">
        <v>1.5</v>
      </c>
      <c r="G1231">
        <v>13.5</v>
      </c>
      <c r="H1231" s="77">
        <f>analytics260324[[#This Row],[Tiempo de interacción medio]]/$K$1</f>
        <v>1.5625E-4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2795-B9CC-4116-9F9F-D0AA10D8D85E}">
  <dimension ref="A1:Z69"/>
  <sheetViews>
    <sheetView topLeftCell="E1" zoomScale="80" zoomScaleNormal="80" workbookViewId="0">
      <selection activeCell="E8" sqref="E8"/>
    </sheetView>
  </sheetViews>
  <sheetFormatPr baseColWidth="10" defaultRowHeight="15" x14ac:dyDescent="0.25"/>
  <cols>
    <col min="1" max="1" width="146.28515625" bestFit="1" customWidth="1"/>
    <col min="2" max="2" width="10.7109375" bestFit="1" customWidth="1"/>
    <col min="3" max="3" width="10.140625" bestFit="1" customWidth="1"/>
    <col min="4" max="4" width="146.28515625" bestFit="1" customWidth="1"/>
    <col min="5" max="5" width="18.7109375" bestFit="1" customWidth="1"/>
    <col min="6" max="6" width="18.42578125" style="24" bestFit="1" customWidth="1"/>
    <col min="7" max="7" width="26.85546875" style="24" bestFit="1" customWidth="1"/>
    <col min="8" max="8" width="12.7109375" style="32" bestFit="1" customWidth="1"/>
    <col min="9" max="9" width="18.42578125" bestFit="1" customWidth="1"/>
    <col min="10" max="10" width="26.85546875" bestFit="1" customWidth="1"/>
    <col min="11" max="11" width="12.28515625" bestFit="1" customWidth="1"/>
    <col min="12" max="12" width="27.140625" bestFit="1" customWidth="1"/>
    <col min="13" max="13" width="17.85546875" bestFit="1" customWidth="1"/>
    <col min="14" max="14" width="15.7109375" bestFit="1" customWidth="1"/>
    <col min="15" max="15" width="12.85546875" bestFit="1" customWidth="1"/>
    <col min="16" max="16" width="27.140625" bestFit="1" customWidth="1"/>
    <col min="17" max="17" width="8.85546875" bestFit="1" customWidth="1"/>
    <col min="18" max="18" width="74.42578125" bestFit="1" customWidth="1"/>
    <col min="19" max="19" width="22.140625" bestFit="1" customWidth="1"/>
    <col min="20" max="20" width="70.140625" bestFit="1" customWidth="1"/>
    <col min="21" max="21" width="8.85546875" bestFit="1" customWidth="1"/>
    <col min="22" max="22" width="70.140625" bestFit="1" customWidth="1"/>
    <col min="23" max="23" width="17.85546875" bestFit="1" customWidth="1"/>
    <col min="24" max="24" width="6.85546875" customWidth="1"/>
    <col min="25" max="25" width="70.140625" bestFit="1" customWidth="1"/>
    <col min="26" max="26" width="8.85546875" bestFit="1" customWidth="1"/>
  </cols>
  <sheetData>
    <row r="1" spans="1:26" ht="18.75" x14ac:dyDescent="0.3">
      <c r="G1"/>
      <c r="L1" t="s">
        <v>540</v>
      </c>
      <c r="P1" s="67" t="s">
        <v>192</v>
      </c>
      <c r="T1" s="65" t="s">
        <v>217</v>
      </c>
      <c r="V1" s="64" t="s">
        <v>3</v>
      </c>
      <c r="Y1" s="63" t="s">
        <v>186</v>
      </c>
    </row>
    <row r="2" spans="1:26" x14ac:dyDescent="0.25">
      <c r="G2"/>
    </row>
    <row r="3" spans="1:26" x14ac:dyDescent="0.25">
      <c r="A3" s="46"/>
      <c r="E3" s="24" t="s">
        <v>61</v>
      </c>
      <c r="F3" t="s">
        <v>30</v>
      </c>
      <c r="G3"/>
      <c r="I3" s="2" t="s">
        <v>38</v>
      </c>
      <c r="J3" t="s">
        <v>40</v>
      </c>
      <c r="L3" s="2" t="s">
        <v>38</v>
      </c>
      <c r="M3" t="s">
        <v>43</v>
      </c>
      <c r="P3" s="2" t="s">
        <v>44</v>
      </c>
      <c r="Q3" t="s">
        <v>45</v>
      </c>
      <c r="R3" s="2" t="s">
        <v>44</v>
      </c>
      <c r="S3" t="s">
        <v>39</v>
      </c>
      <c r="T3" s="2" t="s">
        <v>59</v>
      </c>
      <c r="U3" t="s">
        <v>45</v>
      </c>
      <c r="V3" s="2" t="s">
        <v>59</v>
      </c>
      <c r="W3" t="s">
        <v>43</v>
      </c>
      <c r="Y3" s="2" t="s">
        <v>59</v>
      </c>
      <c r="Z3" t="s">
        <v>45</v>
      </c>
    </row>
    <row r="4" spans="1:26" x14ac:dyDescent="0.25">
      <c r="A4" s="46"/>
      <c r="D4" s="3" t="s">
        <v>0</v>
      </c>
      <c r="E4" s="24">
        <v>67</v>
      </c>
      <c r="F4" s="92">
        <v>0.32682926829268294</v>
      </c>
      <c r="G4">
        <v>28.61</v>
      </c>
      <c r="H4" s="39"/>
      <c r="I4" s="3" t="s">
        <v>41</v>
      </c>
      <c r="J4">
        <v>205</v>
      </c>
      <c r="L4" s="3" t="s">
        <v>665</v>
      </c>
      <c r="M4">
        <v>4</v>
      </c>
      <c r="P4" s="3" t="s">
        <v>758</v>
      </c>
      <c r="Q4">
        <v>1</v>
      </c>
      <c r="R4" s="3" t="s">
        <v>60</v>
      </c>
      <c r="S4" s="38">
        <v>9.9009900990099011E-3</v>
      </c>
      <c r="T4" s="3" t="s">
        <v>52</v>
      </c>
      <c r="U4">
        <v>2</v>
      </c>
      <c r="V4" s="3" t="s">
        <v>52</v>
      </c>
      <c r="W4">
        <v>2</v>
      </c>
      <c r="Y4" s="3" t="s">
        <v>52</v>
      </c>
      <c r="Z4">
        <v>0</v>
      </c>
    </row>
    <row r="5" spans="1:26" x14ac:dyDescent="0.25">
      <c r="D5" s="3" t="s">
        <v>16</v>
      </c>
      <c r="E5" s="24">
        <v>34</v>
      </c>
      <c r="F5" s="92">
        <v>0.16585365853658537</v>
      </c>
      <c r="G5">
        <v>20.059999999999999</v>
      </c>
      <c r="H5" s="39"/>
      <c r="I5" s="12" t="s">
        <v>188</v>
      </c>
      <c r="J5">
        <v>56</v>
      </c>
      <c r="L5" s="3" t="s">
        <v>505</v>
      </c>
      <c r="M5">
        <v>3</v>
      </c>
      <c r="P5" s="3" t="s">
        <v>718</v>
      </c>
      <c r="Q5">
        <v>1</v>
      </c>
      <c r="R5" s="3" t="s">
        <v>37</v>
      </c>
      <c r="S5" s="38">
        <v>1.9801980198019802E-2</v>
      </c>
      <c r="T5" s="3" t="s">
        <v>25</v>
      </c>
      <c r="U5">
        <v>3</v>
      </c>
      <c r="V5" s="3" t="s">
        <v>24</v>
      </c>
      <c r="W5">
        <v>41</v>
      </c>
      <c r="Y5" s="3" t="s">
        <v>24</v>
      </c>
      <c r="Z5">
        <v>1</v>
      </c>
    </row>
    <row r="6" spans="1:26" x14ac:dyDescent="0.25">
      <c r="D6" s="3" t="s">
        <v>13</v>
      </c>
      <c r="E6" s="24">
        <v>31</v>
      </c>
      <c r="F6" s="92">
        <v>0.15121951219512195</v>
      </c>
      <c r="G6">
        <v>14.16</v>
      </c>
      <c r="H6" s="39"/>
      <c r="I6" s="12" t="s">
        <v>289</v>
      </c>
      <c r="J6">
        <v>58</v>
      </c>
      <c r="L6" s="3" t="s">
        <v>733</v>
      </c>
      <c r="M6">
        <v>2</v>
      </c>
      <c r="P6" s="3" t="s">
        <v>733</v>
      </c>
      <c r="Q6">
        <v>2</v>
      </c>
      <c r="R6" s="3" t="s">
        <v>33</v>
      </c>
      <c r="S6" s="38">
        <v>3.9603960396039604E-2</v>
      </c>
      <c r="T6" s="3" t="s">
        <v>28</v>
      </c>
      <c r="U6">
        <v>14</v>
      </c>
      <c r="V6" s="3" t="s">
        <v>28</v>
      </c>
      <c r="W6">
        <v>7</v>
      </c>
      <c r="Y6" s="3" t="s">
        <v>28</v>
      </c>
      <c r="Z6">
        <v>4</v>
      </c>
    </row>
    <row r="7" spans="1:26" x14ac:dyDescent="0.25">
      <c r="D7" s="3" t="s">
        <v>2</v>
      </c>
      <c r="E7" s="24">
        <v>24</v>
      </c>
      <c r="F7" s="92">
        <v>0.11707317073170732</v>
      </c>
      <c r="G7" s="32">
        <v>11.8</v>
      </c>
      <c r="H7" s="39"/>
      <c r="I7" s="12" t="s">
        <v>659</v>
      </c>
      <c r="J7">
        <v>91</v>
      </c>
      <c r="L7" s="3" t="s">
        <v>758</v>
      </c>
      <c r="M7">
        <v>1</v>
      </c>
      <c r="P7" s="3" t="s">
        <v>505</v>
      </c>
      <c r="Q7">
        <v>3</v>
      </c>
      <c r="R7" s="3" t="s">
        <v>42</v>
      </c>
      <c r="S7" s="38">
        <v>6.9306930693069313E-2</v>
      </c>
      <c r="T7" s="3" t="s">
        <v>23</v>
      </c>
      <c r="U7">
        <v>50</v>
      </c>
      <c r="V7" s="3" t="s">
        <v>23</v>
      </c>
      <c r="W7">
        <v>33</v>
      </c>
      <c r="Y7" s="3" t="s">
        <v>23</v>
      </c>
      <c r="Z7">
        <v>0</v>
      </c>
    </row>
    <row r="8" spans="1:26" x14ac:dyDescent="0.25">
      <c r="D8" s="3" t="s">
        <v>7</v>
      </c>
      <c r="E8" s="24">
        <v>19</v>
      </c>
      <c r="F8" s="92">
        <v>9.2682926829268292E-2</v>
      </c>
      <c r="G8" s="32">
        <v>8.26</v>
      </c>
      <c r="H8" s="39"/>
      <c r="I8" s="3" t="s">
        <v>19</v>
      </c>
      <c r="J8">
        <v>205</v>
      </c>
      <c r="L8" s="3" t="s">
        <v>718</v>
      </c>
      <c r="M8">
        <v>1</v>
      </c>
      <c r="P8" s="3" t="s">
        <v>665</v>
      </c>
      <c r="Q8">
        <v>4</v>
      </c>
      <c r="R8" s="3" t="s">
        <v>46</v>
      </c>
      <c r="S8" s="38">
        <v>0.10891089108910891</v>
      </c>
      <c r="T8" s="3" t="s">
        <v>24</v>
      </c>
      <c r="U8">
        <v>61</v>
      </c>
      <c r="V8" s="3" t="s">
        <v>25</v>
      </c>
      <c r="W8">
        <v>2</v>
      </c>
      <c r="Y8" s="3" t="s">
        <v>25</v>
      </c>
      <c r="Z8">
        <v>1</v>
      </c>
    </row>
    <row r="9" spans="1:26" x14ac:dyDescent="0.25">
      <c r="D9" s="3" t="s">
        <v>29</v>
      </c>
      <c r="E9" s="24">
        <v>11</v>
      </c>
      <c r="F9" s="92">
        <v>5.3658536585365853E-2</v>
      </c>
      <c r="G9" s="32">
        <v>6.49</v>
      </c>
      <c r="H9" s="39"/>
      <c r="L9" s="3" t="s">
        <v>5</v>
      </c>
      <c r="M9">
        <v>67</v>
      </c>
      <c r="P9" s="3" t="s">
        <v>5</v>
      </c>
      <c r="Q9">
        <v>67</v>
      </c>
      <c r="R9" s="3" t="s">
        <v>34</v>
      </c>
      <c r="S9" s="38">
        <v>0.35643564356435642</v>
      </c>
      <c r="T9" s="3" t="s">
        <v>21</v>
      </c>
      <c r="U9">
        <v>75</v>
      </c>
      <c r="V9" s="3" t="s">
        <v>21</v>
      </c>
      <c r="W9">
        <v>42</v>
      </c>
      <c r="Y9" s="3" t="s">
        <v>21</v>
      </c>
      <c r="Z9">
        <v>5</v>
      </c>
    </row>
    <row r="10" spans="1:26" x14ac:dyDescent="0.25">
      <c r="D10" s="3" t="s">
        <v>168</v>
      </c>
      <c r="E10" s="24">
        <v>8</v>
      </c>
      <c r="F10" s="92">
        <v>3.9024390243902439E-2</v>
      </c>
      <c r="G10" s="32">
        <v>2.95</v>
      </c>
      <c r="H10" s="39"/>
      <c r="L10" s="3" t="s">
        <v>3</v>
      </c>
      <c r="M10">
        <v>127</v>
      </c>
      <c r="P10" s="3" t="s">
        <v>3</v>
      </c>
      <c r="Q10">
        <v>127</v>
      </c>
      <c r="R10" s="3" t="s">
        <v>35</v>
      </c>
      <c r="S10" s="38">
        <v>0.39603960396039606</v>
      </c>
      <c r="T10" s="3" t="s">
        <v>19</v>
      </c>
      <c r="U10">
        <v>205</v>
      </c>
      <c r="V10" s="3" t="s">
        <v>19</v>
      </c>
      <c r="W10">
        <v>127</v>
      </c>
      <c r="Y10" s="3" t="s">
        <v>19</v>
      </c>
      <c r="Z10">
        <v>11</v>
      </c>
    </row>
    <row r="11" spans="1:26" ht="15.75" x14ac:dyDescent="0.25">
      <c r="D11" s="3" t="s">
        <v>53</v>
      </c>
      <c r="E11" s="24">
        <v>3</v>
      </c>
      <c r="F11" s="92">
        <v>1.4634146341463415E-2</v>
      </c>
      <c r="G11" s="32">
        <v>1.77</v>
      </c>
      <c r="H11" s="39"/>
      <c r="L11" s="3" t="s">
        <v>19</v>
      </c>
      <c r="M11">
        <v>205</v>
      </c>
      <c r="P11" s="3" t="s">
        <v>19</v>
      </c>
      <c r="Q11">
        <v>205</v>
      </c>
      <c r="R11" s="3" t="s">
        <v>19</v>
      </c>
      <c r="S11" s="11">
        <v>1</v>
      </c>
      <c r="V11" s="66" t="s">
        <v>5</v>
      </c>
    </row>
    <row r="12" spans="1:26" x14ac:dyDescent="0.25">
      <c r="D12" s="3" t="s">
        <v>50</v>
      </c>
      <c r="E12" s="24">
        <v>2</v>
      </c>
      <c r="F12" s="92">
        <v>9.7560975609756097E-3</v>
      </c>
      <c r="G12" s="32">
        <v>1.47</v>
      </c>
      <c r="H12" s="39"/>
      <c r="V12" s="2" t="s">
        <v>59</v>
      </c>
      <c r="W12" t="s">
        <v>177</v>
      </c>
    </row>
    <row r="13" spans="1:26" x14ac:dyDescent="0.25">
      <c r="D13" s="3" t="s">
        <v>51</v>
      </c>
      <c r="E13" s="24">
        <v>2</v>
      </c>
      <c r="F13" s="92">
        <v>9.7560975609756097E-3</v>
      </c>
      <c r="G13" s="32">
        <v>1.47</v>
      </c>
      <c r="V13" s="3" t="s">
        <v>52</v>
      </c>
      <c r="W13">
        <v>0</v>
      </c>
    </row>
    <row r="14" spans="1:26" x14ac:dyDescent="0.25">
      <c r="D14" s="3" t="s">
        <v>1</v>
      </c>
      <c r="E14" s="24">
        <v>1</v>
      </c>
      <c r="F14" s="92">
        <v>4.8780487804878049E-3</v>
      </c>
      <c r="G14" s="32">
        <v>1.18</v>
      </c>
      <c r="V14" s="3" t="s">
        <v>24</v>
      </c>
      <c r="W14">
        <v>19</v>
      </c>
    </row>
    <row r="15" spans="1:26" x14ac:dyDescent="0.25">
      <c r="D15" s="3" t="s">
        <v>641</v>
      </c>
      <c r="E15" s="24">
        <v>1</v>
      </c>
      <c r="F15" s="92">
        <v>4.8780487804878049E-3</v>
      </c>
      <c r="G15" s="32">
        <v>1.18</v>
      </c>
      <c r="V15" s="3" t="s">
        <v>28</v>
      </c>
      <c r="W15">
        <v>3</v>
      </c>
    </row>
    <row r="16" spans="1:26" x14ac:dyDescent="0.25">
      <c r="D16" s="3" t="s">
        <v>27</v>
      </c>
      <c r="E16" s="24">
        <v>1</v>
      </c>
      <c r="F16" s="92">
        <v>4.8780487804878049E-3</v>
      </c>
      <c r="G16" s="32">
        <v>0.28999999999999998</v>
      </c>
      <c r="V16" s="3" t="s">
        <v>23</v>
      </c>
      <c r="W16">
        <v>17</v>
      </c>
    </row>
    <row r="17" spans="4:23" x14ac:dyDescent="0.25">
      <c r="D17" s="3" t="s">
        <v>58</v>
      </c>
      <c r="E17" s="24">
        <v>1</v>
      </c>
      <c r="F17" s="92">
        <v>4.8780487804878049E-3</v>
      </c>
      <c r="G17" s="32">
        <v>0.28999999999999998</v>
      </c>
      <c r="V17" s="3" t="s">
        <v>25</v>
      </c>
      <c r="W17">
        <v>0</v>
      </c>
    </row>
    <row r="18" spans="4:23" x14ac:dyDescent="0.25">
      <c r="D18" s="3" t="s">
        <v>19</v>
      </c>
      <c r="E18" s="24">
        <v>205</v>
      </c>
      <c r="F18" s="11">
        <v>1</v>
      </c>
      <c r="G18"/>
      <c r="V18" s="3" t="s">
        <v>21</v>
      </c>
      <c r="W18">
        <v>28</v>
      </c>
    </row>
    <row r="19" spans="4:23" x14ac:dyDescent="0.25">
      <c r="F19"/>
      <c r="V19" s="3" t="s">
        <v>19</v>
      </c>
      <c r="W19">
        <v>67</v>
      </c>
    </row>
    <row r="36" spans="1:8" x14ac:dyDescent="0.25">
      <c r="F36" s="2" t="s">
        <v>38</v>
      </c>
      <c r="G36" t="s">
        <v>40</v>
      </c>
    </row>
    <row r="37" spans="1:8" x14ac:dyDescent="0.25">
      <c r="F37" s="3" t="s">
        <v>41</v>
      </c>
      <c r="G37">
        <v>205</v>
      </c>
    </row>
    <row r="38" spans="1:8" x14ac:dyDescent="0.25">
      <c r="F38" s="3" t="s">
        <v>19</v>
      </c>
      <c r="G38">
        <v>205</v>
      </c>
    </row>
    <row r="39" spans="1:8" x14ac:dyDescent="0.25">
      <c r="F39"/>
      <c r="G39"/>
    </row>
    <row r="40" spans="1:8" x14ac:dyDescent="0.25">
      <c r="F40"/>
      <c r="G40"/>
    </row>
    <row r="41" spans="1:8" x14ac:dyDescent="0.25">
      <c r="F41"/>
      <c r="G41"/>
    </row>
    <row r="42" spans="1:8" x14ac:dyDescent="0.25">
      <c r="A42" s="2" t="s">
        <v>43</v>
      </c>
      <c r="F42"/>
      <c r="G42"/>
      <c r="H42"/>
    </row>
    <row r="43" spans="1:8" x14ac:dyDescent="0.25">
      <c r="B43" t="s">
        <v>637</v>
      </c>
      <c r="C43" t="s">
        <v>5</v>
      </c>
      <c r="D43" t="s">
        <v>3</v>
      </c>
      <c r="E43" t="s">
        <v>19</v>
      </c>
      <c r="F43"/>
      <c r="G43"/>
      <c r="H43"/>
    </row>
    <row r="44" spans="1:8" x14ac:dyDescent="0.25">
      <c r="A44" s="3" t="s">
        <v>13</v>
      </c>
      <c r="C44">
        <v>11</v>
      </c>
      <c r="D44">
        <v>20</v>
      </c>
      <c r="E44">
        <v>31</v>
      </c>
      <c r="F44"/>
      <c r="G44"/>
      <c r="H44"/>
    </row>
    <row r="45" spans="1:8" x14ac:dyDescent="0.25">
      <c r="A45" s="3" t="s">
        <v>16</v>
      </c>
      <c r="B45">
        <v>1</v>
      </c>
      <c r="C45">
        <v>17</v>
      </c>
      <c r="D45">
        <v>16</v>
      </c>
      <c r="E45">
        <v>34</v>
      </c>
      <c r="F45"/>
      <c r="G45"/>
      <c r="H45"/>
    </row>
    <row r="46" spans="1:8" x14ac:dyDescent="0.25">
      <c r="A46" s="3" t="s">
        <v>7</v>
      </c>
      <c r="C46">
        <v>6</v>
      </c>
      <c r="D46">
        <v>13</v>
      </c>
      <c r="E46">
        <v>19</v>
      </c>
      <c r="F46"/>
      <c r="G46"/>
      <c r="H46"/>
    </row>
    <row r="47" spans="1:8" x14ac:dyDescent="0.25">
      <c r="A47" s="3" t="s">
        <v>1</v>
      </c>
      <c r="D47">
        <v>1</v>
      </c>
      <c r="E47">
        <v>1</v>
      </c>
      <c r="F47"/>
      <c r="G47"/>
      <c r="H47"/>
    </row>
    <row r="48" spans="1:8" x14ac:dyDescent="0.25">
      <c r="A48" s="3" t="s">
        <v>2</v>
      </c>
      <c r="C48">
        <v>1</v>
      </c>
      <c r="D48">
        <v>23</v>
      </c>
      <c r="E48">
        <v>24</v>
      </c>
      <c r="F48"/>
      <c r="G48"/>
      <c r="H48"/>
    </row>
    <row r="49" spans="1:8" x14ac:dyDescent="0.25">
      <c r="A49" s="3" t="s">
        <v>0</v>
      </c>
      <c r="B49">
        <v>4</v>
      </c>
      <c r="C49">
        <v>26</v>
      </c>
      <c r="D49">
        <v>37</v>
      </c>
      <c r="E49">
        <v>67</v>
      </c>
      <c r="F49"/>
      <c r="G49"/>
      <c r="H49"/>
    </row>
    <row r="50" spans="1:8" x14ac:dyDescent="0.25">
      <c r="A50" s="3" t="s">
        <v>29</v>
      </c>
      <c r="B50">
        <v>3</v>
      </c>
      <c r="C50">
        <v>2</v>
      </c>
      <c r="D50">
        <v>6</v>
      </c>
      <c r="E50">
        <v>11</v>
      </c>
      <c r="F50"/>
      <c r="G50"/>
      <c r="H50"/>
    </row>
    <row r="51" spans="1:8" x14ac:dyDescent="0.25">
      <c r="A51" s="3" t="s">
        <v>27</v>
      </c>
      <c r="B51">
        <v>1</v>
      </c>
      <c r="E51">
        <v>1</v>
      </c>
      <c r="F51"/>
      <c r="G51"/>
      <c r="H51"/>
    </row>
    <row r="52" spans="1:8" x14ac:dyDescent="0.25">
      <c r="A52" s="3" t="s">
        <v>53</v>
      </c>
      <c r="C52">
        <v>1</v>
      </c>
      <c r="D52">
        <v>2</v>
      </c>
      <c r="E52">
        <v>3</v>
      </c>
      <c r="F52"/>
      <c r="G52"/>
      <c r="H52"/>
    </row>
    <row r="53" spans="1:8" x14ac:dyDescent="0.25">
      <c r="A53" s="3" t="s">
        <v>51</v>
      </c>
      <c r="D53">
        <v>2</v>
      </c>
      <c r="E53">
        <v>2</v>
      </c>
      <c r="F53"/>
      <c r="G53"/>
      <c r="H53"/>
    </row>
    <row r="54" spans="1:8" x14ac:dyDescent="0.25">
      <c r="A54" s="3" t="s">
        <v>168</v>
      </c>
      <c r="B54">
        <v>1</v>
      </c>
      <c r="C54">
        <v>2</v>
      </c>
      <c r="D54">
        <v>5</v>
      </c>
      <c r="E54">
        <v>8</v>
      </c>
      <c r="F54"/>
      <c r="G54"/>
      <c r="H54"/>
    </row>
    <row r="55" spans="1:8" x14ac:dyDescent="0.25">
      <c r="A55" s="3" t="s">
        <v>58</v>
      </c>
      <c r="C55">
        <v>1</v>
      </c>
      <c r="E55">
        <v>1</v>
      </c>
      <c r="F55"/>
      <c r="G55"/>
      <c r="H55"/>
    </row>
    <row r="56" spans="1:8" x14ac:dyDescent="0.25">
      <c r="A56" s="3" t="s">
        <v>641</v>
      </c>
      <c r="D56">
        <v>1</v>
      </c>
      <c r="E56">
        <v>1</v>
      </c>
      <c r="F56"/>
      <c r="G56"/>
      <c r="H56"/>
    </row>
    <row r="57" spans="1:8" x14ac:dyDescent="0.25">
      <c r="A57" s="3" t="s">
        <v>50</v>
      </c>
      <c r="B57">
        <v>1</v>
      </c>
      <c r="D57">
        <v>1</v>
      </c>
      <c r="E57">
        <v>2</v>
      </c>
      <c r="F57"/>
      <c r="G57"/>
      <c r="H57"/>
    </row>
    <row r="58" spans="1:8" x14ac:dyDescent="0.25">
      <c r="A58" s="3" t="s">
        <v>19</v>
      </c>
      <c r="B58">
        <v>11</v>
      </c>
      <c r="C58">
        <v>67</v>
      </c>
      <c r="D58">
        <v>127</v>
      </c>
      <c r="E58">
        <v>205</v>
      </c>
      <c r="F58"/>
      <c r="G58"/>
      <c r="H58"/>
    </row>
    <row r="59" spans="1:8" x14ac:dyDescent="0.25">
      <c r="F59"/>
      <c r="G59"/>
      <c r="H59"/>
    </row>
    <row r="60" spans="1:8" x14ac:dyDescent="0.25">
      <c r="F60"/>
      <c r="G60"/>
      <c r="H60"/>
    </row>
    <row r="61" spans="1:8" x14ac:dyDescent="0.25">
      <c r="F61"/>
      <c r="G61"/>
      <c r="H61"/>
    </row>
    <row r="62" spans="1:8" x14ac:dyDescent="0.25">
      <c r="F62"/>
      <c r="G62"/>
      <c r="H62"/>
    </row>
    <row r="63" spans="1:8" x14ac:dyDescent="0.25">
      <c r="F63"/>
      <c r="G63"/>
      <c r="H63"/>
    </row>
    <row r="64" spans="1:8" x14ac:dyDescent="0.25">
      <c r="F64"/>
      <c r="G64"/>
      <c r="H64"/>
    </row>
    <row r="65" customFormat="1" x14ac:dyDescent="0.25"/>
    <row r="66" customFormat="1" x14ac:dyDescent="0.25"/>
    <row r="67" customFormat="1" x14ac:dyDescent="0.25"/>
    <row r="68" customFormat="1" x14ac:dyDescent="0.25"/>
    <row r="69" customFormat="1" x14ac:dyDescent="0.25"/>
  </sheetData>
  <pageMargins left="0.7" right="0.7" top="0.75" bottom="0.75" header="0.3" footer="0.3"/>
  <pageSetup orientation="portrait" r:id="rId12"/>
  <drawing r:id="rId13"/>
  <extLst>
    <ext xmlns:x14="http://schemas.microsoft.com/office/spreadsheetml/2009/9/main" uri="{A8765BA9-456A-4dab-B4F3-ACF838C121DE}">
      <x14:slicerList>
        <x14:slicer r:id="rId1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BCA59-F843-4AE1-A1CC-C79BA0BF0C63}">
  <dimension ref="A1:G40"/>
  <sheetViews>
    <sheetView zoomScale="86" zoomScaleNormal="86" workbookViewId="0">
      <selection activeCell="E8" sqref="E8"/>
    </sheetView>
  </sheetViews>
  <sheetFormatPr baseColWidth="10" defaultRowHeight="15" x14ac:dyDescent="0.25"/>
  <cols>
    <col min="1" max="1" width="69.140625" bestFit="1" customWidth="1"/>
    <col min="2" max="2" width="9.140625" bestFit="1" customWidth="1"/>
    <col min="3" max="3" width="11" bestFit="1" customWidth="1"/>
    <col min="5" max="5" width="137.7109375" bestFit="1" customWidth="1"/>
    <col min="6" max="6" width="18.140625" bestFit="1" customWidth="1"/>
    <col min="7" max="7" width="18.85546875" bestFit="1" customWidth="1"/>
    <col min="8" max="8" width="26.7109375" bestFit="1" customWidth="1"/>
    <col min="9" max="9" width="132.85546875" bestFit="1" customWidth="1"/>
    <col min="10" max="10" width="26" bestFit="1" customWidth="1"/>
    <col min="11" max="11" width="27.140625" bestFit="1" customWidth="1"/>
  </cols>
  <sheetData>
    <row r="1" spans="1:6" x14ac:dyDescent="0.25">
      <c r="A1" t="s">
        <v>541</v>
      </c>
    </row>
    <row r="3" spans="1:6" x14ac:dyDescent="0.25">
      <c r="A3" s="2" t="s">
        <v>273</v>
      </c>
      <c r="B3" t="s">
        <v>45</v>
      </c>
      <c r="C3" t="s">
        <v>274</v>
      </c>
      <c r="E3" s="2" t="s">
        <v>59</v>
      </c>
      <c r="F3" t="s">
        <v>43</v>
      </c>
    </row>
    <row r="4" spans="1:6" x14ac:dyDescent="0.25">
      <c r="A4" s="3" t="s">
        <v>286</v>
      </c>
      <c r="B4">
        <v>1</v>
      </c>
      <c r="C4" s="38">
        <v>7.874015748031496E-3</v>
      </c>
      <c r="D4" s="78"/>
      <c r="E4" s="3" t="s">
        <v>54</v>
      </c>
    </row>
    <row r="5" spans="1:6" x14ac:dyDescent="0.25">
      <c r="A5" s="3" t="s">
        <v>60</v>
      </c>
      <c r="B5">
        <v>1</v>
      </c>
      <c r="C5" s="38">
        <v>7.874015748031496E-3</v>
      </c>
      <c r="D5" s="78"/>
      <c r="E5" s="3" t="s">
        <v>696</v>
      </c>
    </row>
    <row r="6" spans="1:6" x14ac:dyDescent="0.25">
      <c r="A6" s="3" t="s">
        <v>37</v>
      </c>
      <c r="B6">
        <v>2</v>
      </c>
      <c r="C6" s="38">
        <v>1.5748031496062992E-2</v>
      </c>
      <c r="D6" s="78"/>
      <c r="E6" s="3" t="s">
        <v>55</v>
      </c>
    </row>
    <row r="7" spans="1:6" x14ac:dyDescent="0.25">
      <c r="A7" s="3" t="s">
        <v>307</v>
      </c>
      <c r="B7">
        <v>2</v>
      </c>
      <c r="C7" s="38">
        <v>1.5748031496062992E-2</v>
      </c>
      <c r="D7" s="78"/>
      <c r="E7" s="3" t="s">
        <v>698</v>
      </c>
    </row>
    <row r="8" spans="1:6" x14ac:dyDescent="0.25">
      <c r="A8" s="3" t="s">
        <v>33</v>
      </c>
      <c r="B8">
        <v>4</v>
      </c>
      <c r="C8" s="38">
        <v>3.1496062992125984E-2</v>
      </c>
      <c r="D8" s="78"/>
      <c r="E8" s="3" t="s">
        <v>56</v>
      </c>
    </row>
    <row r="9" spans="1:6" x14ac:dyDescent="0.25">
      <c r="A9" s="3" t="s">
        <v>42</v>
      </c>
      <c r="B9">
        <v>7</v>
      </c>
      <c r="C9" s="38">
        <v>5.5118110236220472E-2</v>
      </c>
      <c r="D9" s="78"/>
      <c r="E9" s="3" t="s">
        <v>48</v>
      </c>
    </row>
    <row r="10" spans="1:6" x14ac:dyDescent="0.25">
      <c r="A10" s="3" t="s">
        <v>46</v>
      </c>
      <c r="B10">
        <v>11</v>
      </c>
      <c r="C10" s="38">
        <v>8.6614173228346455E-2</v>
      </c>
      <c r="D10" s="78"/>
      <c r="E10" s="3" t="s">
        <v>47</v>
      </c>
    </row>
    <row r="11" spans="1:6" x14ac:dyDescent="0.25">
      <c r="A11" s="3" t="s">
        <v>173</v>
      </c>
      <c r="B11">
        <v>23</v>
      </c>
      <c r="C11" s="38">
        <v>0.18110236220472442</v>
      </c>
      <c r="D11" s="78"/>
      <c r="E11" s="3" t="s">
        <v>57</v>
      </c>
    </row>
    <row r="12" spans="1:6" x14ac:dyDescent="0.25">
      <c r="A12" s="3" t="s">
        <v>34</v>
      </c>
      <c r="B12">
        <v>36</v>
      </c>
      <c r="C12" s="38">
        <v>0.28346456692913385</v>
      </c>
      <c r="D12" s="78"/>
      <c r="E12" s="3" t="s">
        <v>169</v>
      </c>
    </row>
    <row r="13" spans="1:6" x14ac:dyDescent="0.25">
      <c r="A13" s="3" t="s">
        <v>35</v>
      </c>
      <c r="B13">
        <v>40</v>
      </c>
      <c r="C13" s="38">
        <v>0.31496062992125984</v>
      </c>
      <c r="E13" s="3" t="s">
        <v>1</v>
      </c>
      <c r="F13">
        <v>1</v>
      </c>
    </row>
    <row r="14" spans="1:6" x14ac:dyDescent="0.25">
      <c r="A14" s="3" t="s">
        <v>19</v>
      </c>
      <c r="B14">
        <v>127</v>
      </c>
      <c r="C14" s="11">
        <v>1</v>
      </c>
      <c r="E14" s="3" t="s">
        <v>641</v>
      </c>
      <c r="F14">
        <v>1</v>
      </c>
    </row>
    <row r="15" spans="1:6" x14ac:dyDescent="0.25">
      <c r="E15" s="3" t="s">
        <v>27</v>
      </c>
      <c r="F15">
        <v>1</v>
      </c>
    </row>
    <row r="16" spans="1:6" x14ac:dyDescent="0.25">
      <c r="E16" s="3" t="s">
        <v>58</v>
      </c>
      <c r="F16">
        <v>1</v>
      </c>
    </row>
    <row r="17" spans="5:7" x14ac:dyDescent="0.25">
      <c r="E17" s="3" t="s">
        <v>50</v>
      </c>
      <c r="F17">
        <v>2</v>
      </c>
    </row>
    <row r="18" spans="5:7" x14ac:dyDescent="0.25">
      <c r="E18" s="3" t="s">
        <v>51</v>
      </c>
      <c r="F18">
        <v>2</v>
      </c>
    </row>
    <row r="19" spans="5:7" x14ac:dyDescent="0.25">
      <c r="E19" s="3" t="s">
        <v>53</v>
      </c>
      <c r="F19">
        <v>3</v>
      </c>
    </row>
    <row r="20" spans="5:7" x14ac:dyDescent="0.25">
      <c r="E20" s="3" t="s">
        <v>168</v>
      </c>
      <c r="F20">
        <v>8</v>
      </c>
    </row>
    <row r="21" spans="5:7" x14ac:dyDescent="0.25">
      <c r="E21" s="3" t="s">
        <v>29</v>
      </c>
      <c r="F21">
        <v>11</v>
      </c>
    </row>
    <row r="22" spans="5:7" x14ac:dyDescent="0.25">
      <c r="E22" s="3" t="s">
        <v>7</v>
      </c>
      <c r="F22">
        <v>19</v>
      </c>
    </row>
    <row r="23" spans="5:7" x14ac:dyDescent="0.25">
      <c r="E23" s="3" t="s">
        <v>2</v>
      </c>
      <c r="F23">
        <v>24</v>
      </c>
    </row>
    <row r="24" spans="5:7" x14ac:dyDescent="0.25">
      <c r="E24" s="3" t="s">
        <v>13</v>
      </c>
      <c r="F24">
        <v>31</v>
      </c>
    </row>
    <row r="25" spans="5:7" x14ac:dyDescent="0.25">
      <c r="E25" s="3" t="s">
        <v>16</v>
      </c>
      <c r="F25">
        <v>34</v>
      </c>
    </row>
    <row r="26" spans="5:7" x14ac:dyDescent="0.25">
      <c r="E26" s="3" t="s">
        <v>0</v>
      </c>
      <c r="F26">
        <v>67</v>
      </c>
    </row>
    <row r="27" spans="5:7" x14ac:dyDescent="0.25">
      <c r="E27" s="3" t="s">
        <v>19</v>
      </c>
      <c r="F27">
        <v>205</v>
      </c>
    </row>
    <row r="31" spans="5:7" x14ac:dyDescent="0.25">
      <c r="F31">
        <v>0.48</v>
      </c>
      <c r="G31">
        <v>0.5</v>
      </c>
    </row>
    <row r="32" spans="5:7" x14ac:dyDescent="0.25">
      <c r="F32">
        <v>1.43</v>
      </c>
      <c r="G32">
        <v>1.4</v>
      </c>
    </row>
    <row r="33" spans="6:7" x14ac:dyDescent="0.25">
      <c r="F33">
        <v>2.86</v>
      </c>
      <c r="G33">
        <v>2.9</v>
      </c>
    </row>
    <row r="34" spans="6:7" x14ac:dyDescent="0.25">
      <c r="F34">
        <v>3.81</v>
      </c>
      <c r="G34">
        <v>3.8</v>
      </c>
    </row>
    <row r="35" spans="6:7" x14ac:dyDescent="0.25">
      <c r="F35">
        <v>4.29</v>
      </c>
      <c r="G35">
        <v>4.3</v>
      </c>
    </row>
    <row r="36" spans="6:7" x14ac:dyDescent="0.25">
      <c r="F36">
        <v>5.71</v>
      </c>
      <c r="G36">
        <v>5.7</v>
      </c>
    </row>
    <row r="37" spans="6:7" x14ac:dyDescent="0.25">
      <c r="F37">
        <v>10</v>
      </c>
      <c r="G37">
        <v>10</v>
      </c>
    </row>
    <row r="38" spans="6:7" x14ac:dyDescent="0.25">
      <c r="F38">
        <v>21.43</v>
      </c>
      <c r="G38">
        <v>21.4</v>
      </c>
    </row>
    <row r="39" spans="6:7" x14ac:dyDescent="0.25">
      <c r="F39">
        <v>24.76</v>
      </c>
      <c r="G39">
        <v>24.8</v>
      </c>
    </row>
    <row r="40" spans="6:7" x14ac:dyDescent="0.25">
      <c r="F40">
        <v>25.24</v>
      </c>
      <c r="G40">
        <v>25.2</v>
      </c>
    </row>
  </sheetData>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8328-813B-43FB-A342-110042A4102D}">
  <dimension ref="A2:D22"/>
  <sheetViews>
    <sheetView workbookViewId="0">
      <selection activeCell="E8" sqref="E8"/>
    </sheetView>
  </sheetViews>
  <sheetFormatPr baseColWidth="10" defaultRowHeight="15" x14ac:dyDescent="0.25"/>
  <sheetData>
    <row r="2" spans="1:4" x14ac:dyDescent="0.25">
      <c r="B2" s="101"/>
      <c r="C2" s="101"/>
      <c r="D2" s="101"/>
    </row>
    <row r="3" spans="1:4" x14ac:dyDescent="0.25">
      <c r="B3" s="101"/>
      <c r="C3" s="101"/>
      <c r="D3" s="101"/>
    </row>
    <row r="4" spans="1:4" x14ac:dyDescent="0.25">
      <c r="B4" s="101"/>
      <c r="D4" s="101"/>
    </row>
    <row r="5" spans="1:4" x14ac:dyDescent="0.25">
      <c r="D5" s="101"/>
    </row>
    <row r="13" spans="1:4" x14ac:dyDescent="0.25">
      <c r="A13" t="s">
        <v>300</v>
      </c>
    </row>
    <row r="14" spans="1:4" x14ac:dyDescent="0.25">
      <c r="A14" t="s">
        <v>743</v>
      </c>
      <c r="B14">
        <v>63</v>
      </c>
    </row>
    <row r="15" spans="1:4" x14ac:dyDescent="0.25">
      <c r="A15" t="s">
        <v>742</v>
      </c>
      <c r="B15">
        <v>73</v>
      </c>
    </row>
    <row r="16" spans="1:4" x14ac:dyDescent="0.25">
      <c r="A16" t="s">
        <v>301</v>
      </c>
      <c r="B16">
        <v>220</v>
      </c>
    </row>
    <row r="17" spans="1:2" x14ac:dyDescent="0.25">
      <c r="A17" t="s">
        <v>302</v>
      </c>
      <c r="B17">
        <v>103</v>
      </c>
    </row>
    <row r="18" spans="1:2" x14ac:dyDescent="0.25">
      <c r="A18" t="s">
        <v>303</v>
      </c>
      <c r="B18">
        <v>102</v>
      </c>
    </row>
    <row r="19" spans="1:2" x14ac:dyDescent="0.25">
      <c r="A19" t="s">
        <v>304</v>
      </c>
      <c r="B19">
        <v>105</v>
      </c>
    </row>
    <row r="20" spans="1:2" x14ac:dyDescent="0.25">
      <c r="A20" t="s">
        <v>538</v>
      </c>
      <c r="B20">
        <v>109</v>
      </c>
    </row>
    <row r="21" spans="1:2" x14ac:dyDescent="0.25">
      <c r="A21" t="s">
        <v>680</v>
      </c>
      <c r="B21">
        <v>148</v>
      </c>
    </row>
    <row r="22" spans="1:2" x14ac:dyDescent="0.25">
      <c r="A22" t="s">
        <v>161</v>
      </c>
      <c r="B22">
        <f>SUM(B14:B21)</f>
        <v>923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B5CA5-5AB9-45E9-8376-78EDACA3B6D2}">
  <sheetPr>
    <pageSetUpPr fitToPage="1"/>
  </sheetPr>
  <dimension ref="F1:L27"/>
  <sheetViews>
    <sheetView topLeftCell="A10" workbookViewId="0">
      <selection activeCell="E8" sqref="E8"/>
    </sheetView>
  </sheetViews>
  <sheetFormatPr baseColWidth="10" defaultRowHeight="15" x14ac:dyDescent="0.25"/>
  <sheetData>
    <row r="1" spans="12:12" ht="21" x14ac:dyDescent="0.35">
      <c r="L1" s="106" t="s">
        <v>779</v>
      </c>
    </row>
    <row r="26" spans="6:6" ht="28.5" x14ac:dyDescent="0.45">
      <c r="F26" s="102"/>
    </row>
    <row r="27" spans="6:6" ht="11.25" customHeight="1" x14ac:dyDescent="0.25"/>
  </sheetData>
  <pageMargins left="0.7" right="0.7" top="0.75" bottom="0.75" header="0.3" footer="0.3"/>
  <pageSetup scale="6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28FC9-1E40-446E-BA6E-1D878ECEA5C2}">
  <sheetPr>
    <pageSetUpPr fitToPage="1"/>
  </sheetPr>
  <dimension ref="F1:L27"/>
  <sheetViews>
    <sheetView topLeftCell="A22" workbookViewId="0">
      <selection activeCell="E8" sqref="E8"/>
    </sheetView>
  </sheetViews>
  <sheetFormatPr baseColWidth="10" defaultRowHeight="15" x14ac:dyDescent="0.25"/>
  <sheetData>
    <row r="1" spans="12:12" ht="18.75" x14ac:dyDescent="0.3">
      <c r="L1" s="105" t="s">
        <v>779</v>
      </c>
    </row>
    <row r="26" spans="6:6" ht="28.5" x14ac:dyDescent="0.45">
      <c r="F26" s="102" t="s">
        <v>780</v>
      </c>
    </row>
    <row r="27" spans="6:6" ht="11.25" customHeight="1" x14ac:dyDescent="0.25"/>
  </sheetData>
  <pageMargins left="0.7" right="0.7" top="0.75" bottom="0.75" header="0.3" footer="0.3"/>
  <pageSetup scale="6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6C4CFD-75A8-499D-9AE7-8C6653AFDCA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Trámites en línea</vt:lpstr>
      <vt:lpstr>Abril-Junio</vt:lpstr>
      <vt:lpstr>Julio-Septiembre</vt:lpstr>
      <vt:lpstr>graficos google</vt:lpstr>
      <vt:lpstr>google</vt:lpstr>
      <vt:lpstr>Hoja1</vt:lpstr>
      <vt:lpstr>Hoja3</vt:lpstr>
      <vt:lpstr>usuarios</vt:lpstr>
      <vt:lpstr>Hoja2 (2)</vt:lpstr>
      <vt:lpstr>Hoja2</vt:lpstr>
      <vt:lpstr>Hoja1!Área_de_impresión</vt:lpstr>
      <vt:lpstr>Hoja2!Área_de_impresión</vt:lpstr>
      <vt:lpstr>'Hoja2 (2)'!Área_de_impresión</vt:lpstr>
      <vt:lpstr>'Trámites en línea'!Área_de_impresión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MejoraR</dc:creator>
  <cp:lastModifiedBy>Ayuntamiento Centro</cp:lastModifiedBy>
  <cp:lastPrinted>2024-07-01T22:30:26Z</cp:lastPrinted>
  <dcterms:created xsi:type="dcterms:W3CDTF">2023-12-11T18:22:31Z</dcterms:created>
  <dcterms:modified xsi:type="dcterms:W3CDTF">2024-10-04T16:09:40Z</dcterms:modified>
</cp:coreProperties>
</file>