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75" windowWidth="14625" windowHeight="9000"/>
  </bookViews>
  <sheets>
    <sheet name="FONDO III" sheetId="2" r:id="rId1"/>
    <sheet name="FONDO IV CEAC" sheetId="4" r:id="rId2"/>
  </sheets>
  <definedNames>
    <definedName name="_xlnm.Print_Area" localSheetId="1">'FONDO IV CEAC'!$A$1:$B$55</definedName>
    <definedName name="_xlnm.Print_Titles" localSheetId="0">'FONDO III'!$1:$6</definedName>
    <definedName name="_xlnm.Print_Titles" localSheetId="1">'FONDO IV CEAC'!$1:$7</definedName>
  </definedNames>
  <calcPr calcId="125725"/>
</workbook>
</file>

<file path=xl/calcChain.xml><?xml version="1.0" encoding="utf-8"?>
<calcChain xmlns="http://schemas.openxmlformats.org/spreadsheetml/2006/main">
  <c r="B35" i="4"/>
  <c r="B53"/>
  <c r="B46"/>
  <c r="B9" i="2"/>
  <c r="B32"/>
  <c r="B14" l="1"/>
</calcChain>
</file>

<file path=xl/sharedStrings.xml><?xml version="1.0" encoding="utf-8"?>
<sst xmlns="http://schemas.openxmlformats.org/spreadsheetml/2006/main" count="140" uniqueCount="84">
  <si>
    <t>RAMO 33 FONDO IV</t>
  </si>
  <si>
    <t>BENEFICIARIOS</t>
  </si>
  <si>
    <t>LOCALIDAD</t>
  </si>
  <si>
    <t>Macultepec</t>
  </si>
  <si>
    <t>Villahermosa</t>
  </si>
  <si>
    <t>Amortización y servicio de la deuda del crédito Bancomer</t>
  </si>
  <si>
    <t>Pago del consumo de energía eléctrica para el alumbrado público.</t>
  </si>
  <si>
    <t>Rehabilitación integral en vialidades del municipio de Centro.</t>
  </si>
  <si>
    <t>Mantenimiento de diversas calles y avenidas con mezcla asfáltica en la Ciudad de Villahermosa y Villas</t>
  </si>
  <si>
    <t>RAMO 33 FONDO IV REMANENTES</t>
  </si>
  <si>
    <t>Luis Gil Pérez.</t>
  </si>
  <si>
    <t>RAMO 33 FONDO III REMANENTES</t>
  </si>
  <si>
    <t>Pago de consumo de energía eléctrica</t>
  </si>
  <si>
    <t>Anacleto Canabal 2a. Sección.</t>
  </si>
  <si>
    <t>Tocoal (T.S.)</t>
  </si>
  <si>
    <t>Aniceto (T.S.)</t>
  </si>
  <si>
    <t>Lagartera 1a. Sección (Col. Constitución)</t>
  </si>
  <si>
    <t>RAMO 33 FONDO III REFRENDOS</t>
  </si>
  <si>
    <t>COSTO</t>
  </si>
  <si>
    <t>ENTIDAD</t>
  </si>
  <si>
    <t>MUNICIPIO</t>
  </si>
  <si>
    <t>UBICACIÓN</t>
  </si>
  <si>
    <t>Tabasco</t>
  </si>
  <si>
    <t>Centro</t>
  </si>
  <si>
    <t>34 apoyos</t>
  </si>
  <si>
    <t>15 apoyos</t>
  </si>
  <si>
    <t>20 apoyos</t>
  </si>
  <si>
    <t>1 obra</t>
  </si>
  <si>
    <t>METAS</t>
  </si>
  <si>
    <t>Por Asignar</t>
  </si>
  <si>
    <t>Fondo Municipal para Prevención de Desastres Naturales</t>
  </si>
  <si>
    <t>(K-642) Construcción de cárcamo incluye (línea de presión), RA. Anacleto Canabal 2da. Sección</t>
  </si>
  <si>
    <t>(K-496) Construcciones de cárcamos (incluye instalaciones), en la RA. Anacleto Canabal 2da. Sección</t>
  </si>
  <si>
    <t>(K-495) Construcción de Planta de tratamiento de aguas residuales (incluye instalaciones) en la ranchería Anacleto Canabal 2da. Sección</t>
  </si>
  <si>
    <t>Mantenimiento preventivo y correctivo en transicion de media tensión, C.C.M., flecha motriz de motores y alimentación electrica en baja tensión para cárcamos de la ciudad de Villahermosa</t>
  </si>
  <si>
    <t>(K-639) Rehabilitación de tanque elevado existente, Fracc. ISSET</t>
  </si>
  <si>
    <t>Mantenimiento de diversas calles y avenidas de la ciudad de Villahermosa con el equipo bacheadora</t>
  </si>
  <si>
    <t>(K-473) Modernización, mejoramiento y ampliación de la red de alumbrado público de Av. Universidad, tramo Boulevard Adolfo Ruiz Cortines-Av. Av. del Mar</t>
  </si>
  <si>
    <t xml:space="preserve">(K-428) Construcción de pavimento hidráulico, guarniciones y banquetas en calle Villahermosa entre calle Monal segunda y calle Domingo Méndez, Sector Armenia, Col. Gaviotas Sur </t>
  </si>
  <si>
    <t>Elaboración de estudios y proyecto ejecutivo para la construcción del sistema de alcantarillado sanitario y para la ampliación de planta de tratamiento existente</t>
  </si>
  <si>
    <t>Construcción de drenaje pluvial, Col. José María Pino Suárez (III Etapa) Sector Pyasur</t>
  </si>
  <si>
    <t>(K-632) Reposición de tramo de tubería en hundimiento de vialidad por colapso de tubería existente, col. Primero de Mayo, col. Águila, col. Miguel Hidalgo Etapa III y Col. Miguel Hidalgo Etapa II</t>
  </si>
  <si>
    <t>(K-623) Elaboración de estudio y proyecto para la construcción del sistema integral de drenaje sanitario en la colonia José María Pino Suarez (Tierra Colorada) III etapa</t>
  </si>
  <si>
    <t>(K-645) Construcción de drenaje sanitario, sector “Calle de la Salud” tramo B, Ra. Anacleto Canabal 2da. Sección</t>
  </si>
  <si>
    <t>(K-644) Construcción de drenaje sanitario, sector “Calle de la Salud” tramo A, Ra. Anacleto Canabal 2da. Sección</t>
  </si>
  <si>
    <t xml:space="preserve">(K-569) Construcción de drenaje sanitario, Sector “A” Poniente, Ra. Anacleto Canabal 2da. Sección </t>
  </si>
  <si>
    <t xml:space="preserve">(K-568) Construcción de drenaje sanitario, Sector “A” Oriente, Ra. Anacleto Canabal 2da. Sección </t>
  </si>
  <si>
    <t>(K-190) (K-236) (K-007) (K-090) (OP0016)(OP0008)(OP0089)(OP0013) (OP0012)(OP0302) Construcción del sistema de alcantarillado sanitario (colector, línea madrina y descargas domiciliarias y línea de presión)</t>
  </si>
  <si>
    <t>(K-189) (K-235) (K-006) (K-089) (OP0015)(OP0007)(OP0088)(OP0012) (OP0011) (OP0301)  Construcción del sistema de alcantarillado sanitario (equipamiento y arreglo electromecánico)</t>
  </si>
  <si>
    <t>(K-188) (K-234) (K-005) (K-088) (OP0014)(OP0006)(OP0077)(OP0211)   Terminación de la construcción de la línea de conducción "Planta Potabilizadora Carrizal "Villa Macultepec (Tramo 10)</t>
  </si>
  <si>
    <t>(K-187) (K-233) (K-004) (K-087)  (OP0013)(OP0005)(OP0075)(OP0209)   Terminación de la construcción de la línea de conducción "Planta Potabilizadora Carrizal "Villa Macultepec (Tramo 8)</t>
  </si>
  <si>
    <t>Software para administrar licencias de funcionamiento</t>
  </si>
  <si>
    <t xml:space="preserve">Remodelación del parque Juárez </t>
  </si>
  <si>
    <t>Adquisición de motobombas sumergibles para captación de la planta potabilizadora la Isla 1 y la Isla 2.</t>
  </si>
  <si>
    <t>Suministro de equipo eléctrico industrial de media y baja tensión para cárcamos de la ciudad de Villahermosa</t>
  </si>
  <si>
    <t>Equipamiento para los pasos fluviales</t>
  </si>
  <si>
    <t>Adquisición de extractores eólicos y ventiladores industriales para el mercado de la Col. Casa Blanca</t>
  </si>
  <si>
    <t>Desvaradoras para mecanización agrícola</t>
  </si>
  <si>
    <t>Unidad médica móvil</t>
  </si>
  <si>
    <t>Equipamiento para presidencia municipal</t>
  </si>
  <si>
    <t>Equipamiento para la modernización e innovación de la Dirección de Finanzas</t>
  </si>
  <si>
    <t>Equipamiento de la Dirección de Atención Ciudadana</t>
  </si>
  <si>
    <t>Mobiliario de oficina para áreas administrativas de la Coordinación del SAS</t>
  </si>
  <si>
    <t>(574) Construcción de cuartos dormitorio, RA. Aniceto (T.S.)</t>
  </si>
  <si>
    <t>(573) Construcción de cuartos dormitorio, RA. Tocoal  (T.S.)</t>
  </si>
  <si>
    <t>(571) Construcción de cuartos dormitorio, Villa Luis Gil Pérez</t>
  </si>
  <si>
    <t>Pago por extracción y muestreo de agua del programa de agua potable</t>
  </si>
  <si>
    <t>Pago de derecho de descarga y muestreo de aguas residuales del programa de drenaje</t>
  </si>
  <si>
    <t>Pago de la energía eléctrica del área administrativa del Sistema de Agua y Saneamiento</t>
  </si>
  <si>
    <t>Pago de servicio de energía eléctrica del programa de drenaje</t>
  </si>
  <si>
    <t>Pago de servicio de energía eléctrica de plantas del programa de agua potable</t>
  </si>
  <si>
    <t>Imagen urbana en diferentes calles, avenidas y Villas del Municipio de Centro</t>
  </si>
  <si>
    <t>Rehabilitación del campo de béisbol de la Ra. Pajonal</t>
  </si>
  <si>
    <t>Rehabilitación de la cancha de usos múltiples de la Manga III</t>
  </si>
  <si>
    <t>1209.6 m2</t>
  </si>
  <si>
    <t xml:space="preserve">RAMO 33 FONDO III </t>
  </si>
  <si>
    <t>RAMO 33 FONDO IV REFRENDOS</t>
  </si>
  <si>
    <t>Monto autorizado del FAIS:</t>
  </si>
  <si>
    <t>OBRA O ACCIÓN A REALIZAR</t>
  </si>
  <si>
    <t>Total</t>
  </si>
  <si>
    <t>Monto Pagado</t>
  </si>
  <si>
    <t>Destino de las Aportaciones</t>
  </si>
  <si>
    <t>Municipio de Centro</t>
  </si>
  <si>
    <t>Formato de información de aplicación de recursos del FORTAMUN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</si>
</sst>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3" fontId="5" fillId="0" borderId="0" xfId="0" applyNumberFormat="1" applyFont="1" applyAlignment="1">
      <alignment vertical="center" wrapText="1"/>
    </xf>
    <xf numFmtId="3" fontId="3" fillId="0" borderId="0" xfId="0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43" fontId="3" fillId="0" borderId="0" xfId="0" applyNumberFormat="1" applyFont="1" applyBorder="1" applyAlignment="1">
      <alignment vertical="center" wrapText="1"/>
    </xf>
    <xf numFmtId="43" fontId="3" fillId="0" borderId="1" xfId="1" applyFont="1" applyBorder="1" applyAlignment="1">
      <alignment horizontal="center" vertical="center" wrapText="1"/>
    </xf>
    <xf numFmtId="43" fontId="5" fillId="0" borderId="0" xfId="1" applyFont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3" fontId="5" fillId="0" borderId="2" xfId="0" applyNumberFormat="1" applyFont="1" applyBorder="1" applyAlignment="1">
      <alignment horizontal="right" vertical="center"/>
    </xf>
    <xf numFmtId="0" fontId="5" fillId="2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3" fontId="5" fillId="0" borderId="0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44" fontId="2" fillId="0" borderId="3" xfId="2" applyFont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1123950</xdr:colOff>
      <xdr:row>0</xdr:row>
      <xdr:rowOff>30479</xdr:rowOff>
    </xdr:from>
    <xdr:to>
      <xdr:col>5</xdr:col>
      <xdr:colOff>19051</xdr:colOff>
      <xdr:row>0</xdr:row>
      <xdr:rowOff>952501</xdr:rowOff>
    </xdr:to>
    <xdr:sp macro="" textlink="">
      <xdr:nvSpPr>
        <xdr:cNvPr id="2" name="1 CuadroTexto"/>
        <xdr:cNvSpPr txBox="1"/>
      </xdr:nvSpPr>
      <xdr:spPr>
        <a:xfrm>
          <a:off x="1123950" y="30479"/>
          <a:ext cx="6391276" cy="922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 Ley de Coordinación Fiscal, el Municipio de Centro, hace saber a la ciudadanía de las obras y acciones que se han autorizado a través del Ramo General 33 en el Fondo III, relativas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las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Aportaciones para la Infraestructura Social Municipal y de las Demarcaciones Territoriales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31 de marzo del 2017.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121991</xdr:colOff>
      <xdr:row>0</xdr:row>
      <xdr:rowOff>0</xdr:rowOff>
    </xdr:from>
    <xdr:to>
      <xdr:col>6</xdr:col>
      <xdr:colOff>561975</xdr:colOff>
      <xdr:row>0</xdr:row>
      <xdr:rowOff>923925</xdr:rowOff>
    </xdr:to>
    <xdr:pic>
      <xdr:nvPicPr>
        <xdr:cNvPr id="5" name="4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08616" y="0"/>
          <a:ext cx="109720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0</xdr:row>
      <xdr:rowOff>19049</xdr:rowOff>
    </xdr:from>
    <xdr:to>
      <xdr:col>0</xdr:col>
      <xdr:colOff>1159689</xdr:colOff>
      <xdr:row>0</xdr:row>
      <xdr:rowOff>955165</xdr:rowOff>
    </xdr:to>
    <xdr:grpSp>
      <xdr:nvGrpSpPr>
        <xdr:cNvPr id="8" name="7 Grupo"/>
        <xdr:cNvGrpSpPr/>
      </xdr:nvGrpSpPr>
      <xdr:grpSpPr>
        <a:xfrm>
          <a:off x="38100" y="19049"/>
          <a:ext cx="1121589" cy="936116"/>
          <a:chOff x="925759" y="152400"/>
          <a:chExt cx="1121589" cy="936116"/>
        </a:xfrm>
      </xdr:grpSpPr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925759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14" name="13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1181100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0</xdr:row>
      <xdr:rowOff>87630</xdr:rowOff>
    </xdr:from>
    <xdr:to>
      <xdr:col>0</xdr:col>
      <xdr:colOff>7324724</xdr:colOff>
      <xdr:row>0</xdr:row>
      <xdr:rowOff>1143000</xdr:rowOff>
    </xdr:to>
    <xdr:sp macro="" textlink="">
      <xdr:nvSpPr>
        <xdr:cNvPr id="2" name="1 CuadroTexto"/>
        <xdr:cNvSpPr txBox="1"/>
      </xdr:nvSpPr>
      <xdr:spPr>
        <a:xfrm>
          <a:off x="1152525" y="87630"/>
          <a:ext cx="6172199" cy="105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y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artículo 37 de la Ley de Coordinación Fiscal, el Municipio de Centro, hace saber a la ciudadanía de las obras y acciones que se han autorizado a través del Ramo General 33 en el Fondo IV, de Aportaciones para el Fortalecimiento de los Municipios y de las Demarcaciones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T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31 de marzo del 2017.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7277100</xdr:colOff>
      <xdr:row>0</xdr:row>
      <xdr:rowOff>0</xdr:rowOff>
    </xdr:from>
    <xdr:to>
      <xdr:col>1</xdr:col>
      <xdr:colOff>355075</xdr:colOff>
      <xdr:row>0</xdr:row>
      <xdr:rowOff>1028700</xdr:rowOff>
    </xdr:to>
    <xdr:pic>
      <xdr:nvPicPr>
        <xdr:cNvPr id="3" name="2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77100" y="0"/>
          <a:ext cx="1221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142875</xdr:rowOff>
    </xdr:from>
    <xdr:to>
      <xdr:col>0</xdr:col>
      <xdr:colOff>1143000</xdr:colOff>
      <xdr:row>0</xdr:row>
      <xdr:rowOff>1078991</xdr:rowOff>
    </xdr:to>
    <xdr:grpSp>
      <xdr:nvGrpSpPr>
        <xdr:cNvPr id="4" name="3 Grupo"/>
        <xdr:cNvGrpSpPr/>
      </xdr:nvGrpSpPr>
      <xdr:grpSpPr>
        <a:xfrm>
          <a:off x="0" y="142875"/>
          <a:ext cx="1143000" cy="936116"/>
          <a:chOff x="20884" y="152400"/>
          <a:chExt cx="1121589" cy="936116"/>
        </a:xfrm>
      </xdr:grpSpPr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20884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6" name="5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276225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/>
  </sheetPr>
  <dimension ref="A1:G35"/>
  <sheetViews>
    <sheetView tabSelected="1" zoomScaleNormal="100" workbookViewId="0">
      <selection activeCell="I20" sqref="I20"/>
    </sheetView>
  </sheetViews>
  <sheetFormatPr baseColWidth="10" defaultColWidth="11.5703125" defaultRowHeight="11.25"/>
  <cols>
    <col min="1" max="1" width="59.7109375" style="1" customWidth="1"/>
    <col min="2" max="2" width="10.28515625" style="2" bestFit="1" customWidth="1"/>
    <col min="3" max="3" width="7" style="2" bestFit="1" customWidth="1"/>
    <col min="4" max="4" width="8.28515625" style="2" bestFit="1" customWidth="1"/>
    <col min="5" max="5" width="27.140625" style="1" customWidth="1"/>
    <col min="6" max="6" width="9.85546875" style="2" bestFit="1" customWidth="1"/>
    <col min="7" max="7" width="11.7109375" style="1" bestFit="1" customWidth="1"/>
    <col min="8" max="16384" width="11.5703125" style="1"/>
  </cols>
  <sheetData>
    <row r="1" spans="1:7" ht="76.5" customHeight="1">
      <c r="B1" s="1"/>
      <c r="F1" s="3"/>
      <c r="G1" s="4"/>
    </row>
    <row r="2" spans="1:7" ht="3.75" customHeight="1">
      <c r="B2" s="1"/>
      <c r="F2" s="3"/>
      <c r="G2" s="4"/>
    </row>
    <row r="3" spans="1:7">
      <c r="B3" s="1"/>
      <c r="E3" s="30" t="s">
        <v>77</v>
      </c>
      <c r="F3" s="37">
        <v>74287383</v>
      </c>
      <c r="G3" s="37"/>
    </row>
    <row r="4" spans="1:7" ht="4.5" customHeight="1">
      <c r="B4" s="1"/>
      <c r="F4" s="3"/>
      <c r="G4" s="4"/>
    </row>
    <row r="5" spans="1:7" s="5" customFormat="1" ht="12.75" customHeight="1">
      <c r="A5" s="35" t="s">
        <v>78</v>
      </c>
      <c r="B5" s="38" t="s">
        <v>18</v>
      </c>
      <c r="C5" s="38" t="s">
        <v>21</v>
      </c>
      <c r="D5" s="38"/>
      <c r="E5" s="38"/>
      <c r="F5" s="41" t="s">
        <v>28</v>
      </c>
      <c r="G5" s="39" t="s">
        <v>1</v>
      </c>
    </row>
    <row r="6" spans="1:7" s="5" customFormat="1" ht="12.75">
      <c r="A6" s="36"/>
      <c r="B6" s="38"/>
      <c r="C6" s="27" t="s">
        <v>19</v>
      </c>
      <c r="D6" s="27" t="s">
        <v>20</v>
      </c>
      <c r="E6" s="27" t="s">
        <v>2</v>
      </c>
      <c r="F6" s="42"/>
      <c r="G6" s="40"/>
    </row>
    <row r="7" spans="1:7" s="6" customFormat="1" ht="12.75">
      <c r="A7" s="26" t="s">
        <v>75</v>
      </c>
      <c r="B7" s="26"/>
      <c r="C7" s="28"/>
      <c r="D7" s="28"/>
      <c r="E7" s="26"/>
      <c r="F7" s="28"/>
      <c r="G7" s="26"/>
    </row>
    <row r="8" spans="1:7" s="17" customFormat="1" ht="12.75">
      <c r="A8" s="31" t="s">
        <v>29</v>
      </c>
      <c r="B8" s="20">
        <v>74287383</v>
      </c>
      <c r="C8" s="18"/>
      <c r="D8" s="18"/>
      <c r="F8" s="29"/>
      <c r="G8" s="19"/>
    </row>
    <row r="9" spans="1:7" s="6" customFormat="1" ht="15" customHeight="1">
      <c r="A9" s="31" t="s">
        <v>79</v>
      </c>
      <c r="B9" s="10">
        <f>+B8</f>
        <v>74287383</v>
      </c>
      <c r="C9" s="5"/>
      <c r="D9" s="5"/>
      <c r="E9" s="32"/>
      <c r="F9" s="33"/>
      <c r="G9" s="32"/>
    </row>
    <row r="10" spans="1:7" s="6" customFormat="1" ht="15" customHeight="1">
      <c r="A10" s="31"/>
      <c r="B10" s="10"/>
      <c r="C10" s="5"/>
      <c r="D10" s="5"/>
      <c r="E10" s="32"/>
      <c r="F10" s="33"/>
      <c r="G10" s="32"/>
    </row>
    <row r="11" spans="1:7" s="6" customFormat="1" ht="12.75">
      <c r="A11" s="26" t="s">
        <v>11</v>
      </c>
      <c r="B11" s="26"/>
      <c r="C11" s="28"/>
      <c r="D11" s="28"/>
      <c r="E11" s="26"/>
      <c r="F11" s="28"/>
      <c r="G11" s="26"/>
    </row>
    <row r="12" spans="1:7" s="6" customFormat="1" ht="12.75">
      <c r="A12" s="7" t="s">
        <v>40</v>
      </c>
      <c r="B12" s="21">
        <v>1423183</v>
      </c>
      <c r="C12" s="9" t="s">
        <v>22</v>
      </c>
      <c r="D12" s="9" t="s">
        <v>23</v>
      </c>
      <c r="E12" s="7" t="s">
        <v>4</v>
      </c>
      <c r="F12" s="8" t="s">
        <v>27</v>
      </c>
      <c r="G12" s="14">
        <v>5297</v>
      </c>
    </row>
    <row r="13" spans="1:7" s="17" customFormat="1" ht="12.75">
      <c r="A13" s="31" t="s">
        <v>29</v>
      </c>
      <c r="B13" s="20">
        <v>1753578.14</v>
      </c>
      <c r="C13" s="18"/>
      <c r="D13" s="18"/>
      <c r="F13" s="29"/>
      <c r="G13" s="19"/>
    </row>
    <row r="14" spans="1:7" s="6" customFormat="1" ht="15" customHeight="1">
      <c r="A14" s="31" t="s">
        <v>79</v>
      </c>
      <c r="B14" s="10">
        <f>SUM(B12:B12)+B13</f>
        <v>3176761.1399999997</v>
      </c>
      <c r="C14" s="5"/>
      <c r="D14" s="5"/>
      <c r="E14" s="32"/>
      <c r="F14" s="33"/>
      <c r="G14" s="32"/>
    </row>
    <row r="15" spans="1:7" s="6" customFormat="1" ht="12.75">
      <c r="B15" s="11"/>
      <c r="C15" s="5"/>
      <c r="D15" s="5"/>
      <c r="F15" s="15"/>
    </row>
    <row r="16" spans="1:7" s="6" customFormat="1" ht="12.75">
      <c r="A16" s="26" t="s">
        <v>17</v>
      </c>
      <c r="B16" s="26"/>
      <c r="C16" s="28"/>
      <c r="D16" s="28"/>
      <c r="E16" s="26"/>
      <c r="F16" s="28"/>
      <c r="G16" s="26"/>
    </row>
    <row r="17" spans="1:7" s="6" customFormat="1" ht="12.75">
      <c r="A17" s="7" t="s">
        <v>65</v>
      </c>
      <c r="B17" s="21">
        <v>1338580.93</v>
      </c>
      <c r="C17" s="9" t="s">
        <v>22</v>
      </c>
      <c r="D17" s="9" t="s">
        <v>23</v>
      </c>
      <c r="E17" s="7" t="s">
        <v>10</v>
      </c>
      <c r="F17" s="8" t="s">
        <v>24</v>
      </c>
      <c r="G17" s="14">
        <v>34</v>
      </c>
    </row>
    <row r="18" spans="1:7" s="6" customFormat="1" ht="12.75">
      <c r="A18" s="7" t="s">
        <v>64</v>
      </c>
      <c r="B18" s="21">
        <v>1146809.01</v>
      </c>
      <c r="C18" s="9" t="s">
        <v>22</v>
      </c>
      <c r="D18" s="9" t="s">
        <v>23</v>
      </c>
      <c r="E18" s="7" t="s">
        <v>14</v>
      </c>
      <c r="F18" s="8" t="s">
        <v>26</v>
      </c>
      <c r="G18" s="14">
        <v>20</v>
      </c>
    </row>
    <row r="19" spans="1:7" s="6" customFormat="1" ht="12.75">
      <c r="A19" s="7" t="s">
        <v>63</v>
      </c>
      <c r="B19" s="21">
        <v>900686.72</v>
      </c>
      <c r="C19" s="9" t="s">
        <v>22</v>
      </c>
      <c r="D19" s="9" t="s">
        <v>23</v>
      </c>
      <c r="E19" s="7" t="s">
        <v>15</v>
      </c>
      <c r="F19" s="8" t="s">
        <v>25</v>
      </c>
      <c r="G19" s="14">
        <v>15</v>
      </c>
    </row>
    <row r="20" spans="1:7" s="6" customFormat="1" ht="38.25">
      <c r="A20" s="7" t="s">
        <v>50</v>
      </c>
      <c r="B20" s="21">
        <v>730250</v>
      </c>
      <c r="C20" s="9" t="s">
        <v>22</v>
      </c>
      <c r="D20" s="9" t="s">
        <v>23</v>
      </c>
      <c r="E20" s="7" t="s">
        <v>3</v>
      </c>
      <c r="F20" s="8" t="s">
        <v>27</v>
      </c>
      <c r="G20" s="14">
        <v>29500</v>
      </c>
    </row>
    <row r="21" spans="1:7" s="6" customFormat="1" ht="38.25">
      <c r="A21" s="7" t="s">
        <v>49</v>
      </c>
      <c r="B21" s="21">
        <v>90836.15</v>
      </c>
      <c r="C21" s="9" t="s">
        <v>22</v>
      </c>
      <c r="D21" s="9" t="s">
        <v>23</v>
      </c>
      <c r="E21" s="7" t="s">
        <v>3</v>
      </c>
      <c r="F21" s="8" t="s">
        <v>27</v>
      </c>
      <c r="G21" s="14">
        <v>29500</v>
      </c>
    </row>
    <row r="22" spans="1:7" s="6" customFormat="1" ht="25.5">
      <c r="A22" s="7" t="s">
        <v>48</v>
      </c>
      <c r="B22" s="21">
        <v>158209.41</v>
      </c>
      <c r="C22" s="9" t="s">
        <v>22</v>
      </c>
      <c r="D22" s="9" t="s">
        <v>23</v>
      </c>
      <c r="E22" s="7" t="s">
        <v>16</v>
      </c>
      <c r="F22" s="8" t="s">
        <v>27</v>
      </c>
      <c r="G22" s="14">
        <v>1470</v>
      </c>
    </row>
    <row r="23" spans="1:7" s="6" customFormat="1" ht="38.25">
      <c r="A23" s="7" t="s">
        <v>47</v>
      </c>
      <c r="B23" s="21">
        <v>1050517.1000000001</v>
      </c>
      <c r="C23" s="9" t="s">
        <v>22</v>
      </c>
      <c r="D23" s="9" t="s">
        <v>23</v>
      </c>
      <c r="E23" s="7" t="s">
        <v>16</v>
      </c>
      <c r="F23" s="8" t="s">
        <v>27</v>
      </c>
      <c r="G23" s="14">
        <v>1470</v>
      </c>
    </row>
    <row r="24" spans="1:7" s="6" customFormat="1" ht="25.5">
      <c r="A24" s="7" t="s">
        <v>38</v>
      </c>
      <c r="B24" s="21">
        <v>1206935.8899999999</v>
      </c>
      <c r="C24" s="9" t="s">
        <v>22</v>
      </c>
      <c r="D24" s="9" t="s">
        <v>23</v>
      </c>
      <c r="E24" s="7" t="s">
        <v>4</v>
      </c>
      <c r="F24" s="8" t="s">
        <v>74</v>
      </c>
      <c r="G24" s="14">
        <v>5000</v>
      </c>
    </row>
    <row r="25" spans="1:7" s="6" customFormat="1" ht="25.5">
      <c r="A25" s="7" t="s">
        <v>33</v>
      </c>
      <c r="B25" s="21">
        <v>7100929.7699999996</v>
      </c>
      <c r="C25" s="9" t="s">
        <v>22</v>
      </c>
      <c r="D25" s="9" t="s">
        <v>23</v>
      </c>
      <c r="E25" s="7" t="s">
        <v>13</v>
      </c>
      <c r="F25" s="8" t="s">
        <v>27</v>
      </c>
      <c r="G25" s="14">
        <v>3305</v>
      </c>
    </row>
    <row r="26" spans="1:7" s="6" customFormat="1" ht="25.5">
      <c r="A26" s="7" t="s">
        <v>32</v>
      </c>
      <c r="B26" s="21">
        <v>2481813.67</v>
      </c>
      <c r="C26" s="9" t="s">
        <v>22</v>
      </c>
      <c r="D26" s="9" t="s">
        <v>23</v>
      </c>
      <c r="E26" s="7" t="s">
        <v>13</v>
      </c>
      <c r="F26" s="8" t="s">
        <v>27</v>
      </c>
      <c r="G26" s="14">
        <v>3305</v>
      </c>
    </row>
    <row r="27" spans="1:7" s="6" customFormat="1" ht="25.5">
      <c r="A27" s="7" t="s">
        <v>46</v>
      </c>
      <c r="B27" s="21">
        <v>7046882.3499999996</v>
      </c>
      <c r="C27" s="9" t="s">
        <v>22</v>
      </c>
      <c r="D27" s="9" t="s">
        <v>23</v>
      </c>
      <c r="E27" s="7" t="s">
        <v>13</v>
      </c>
      <c r="F27" s="8" t="s">
        <v>27</v>
      </c>
      <c r="G27" s="14">
        <v>5153</v>
      </c>
    </row>
    <row r="28" spans="1:7" s="6" customFormat="1" ht="25.5">
      <c r="A28" s="7" t="s">
        <v>45</v>
      </c>
      <c r="B28" s="21">
        <v>5586107.4199999999</v>
      </c>
      <c r="C28" s="9" t="s">
        <v>22</v>
      </c>
      <c r="D28" s="9" t="s">
        <v>23</v>
      </c>
      <c r="E28" s="7" t="s">
        <v>13</v>
      </c>
      <c r="F28" s="8" t="s">
        <v>27</v>
      </c>
      <c r="G28" s="14">
        <v>5153</v>
      </c>
    </row>
    <row r="29" spans="1:7" s="6" customFormat="1" ht="12.75">
      <c r="A29" s="7" t="s">
        <v>31</v>
      </c>
      <c r="B29" s="21">
        <v>4419706.95</v>
      </c>
      <c r="C29" s="9" t="s">
        <v>22</v>
      </c>
      <c r="D29" s="9" t="s">
        <v>23</v>
      </c>
      <c r="E29" s="7" t="s">
        <v>13</v>
      </c>
      <c r="F29" s="8" t="s">
        <v>27</v>
      </c>
      <c r="G29" s="14">
        <v>3305</v>
      </c>
    </row>
    <row r="30" spans="1:7" s="6" customFormat="1" ht="25.5">
      <c r="A30" s="7" t="s">
        <v>44</v>
      </c>
      <c r="B30" s="21">
        <v>6212220.04</v>
      </c>
      <c r="C30" s="9" t="s">
        <v>22</v>
      </c>
      <c r="D30" s="9" t="s">
        <v>23</v>
      </c>
      <c r="E30" s="7" t="s">
        <v>13</v>
      </c>
      <c r="F30" s="8" t="s">
        <v>27</v>
      </c>
      <c r="G30" s="14">
        <v>1375</v>
      </c>
    </row>
    <row r="31" spans="1:7" s="6" customFormat="1" ht="25.5">
      <c r="A31" s="7" t="s">
        <v>43</v>
      </c>
      <c r="B31" s="21">
        <v>7437738.4699999997</v>
      </c>
      <c r="C31" s="9" t="s">
        <v>22</v>
      </c>
      <c r="D31" s="9" t="s">
        <v>23</v>
      </c>
      <c r="E31" s="7" t="s">
        <v>13</v>
      </c>
      <c r="F31" s="8" t="s">
        <v>27</v>
      </c>
      <c r="G31" s="14">
        <v>1575</v>
      </c>
    </row>
    <row r="32" spans="1:7" s="6" customFormat="1" ht="12.75">
      <c r="A32" s="25" t="s">
        <v>79</v>
      </c>
      <c r="B32" s="22">
        <f>SUM(B17:B31)</f>
        <v>46908223.880000003</v>
      </c>
      <c r="C32" s="5"/>
      <c r="D32" s="5"/>
      <c r="F32" s="15"/>
    </row>
    <row r="33" spans="3:6" s="6" customFormat="1" ht="12.75">
      <c r="C33" s="5"/>
      <c r="D33" s="5"/>
      <c r="F33" s="5"/>
    </row>
    <row r="34" spans="3:6" s="6" customFormat="1" ht="12.75">
      <c r="C34" s="5"/>
      <c r="D34" s="5"/>
      <c r="F34" s="5"/>
    </row>
    <row r="35" spans="3:6" s="6" customFormat="1" ht="12.75">
      <c r="C35" s="5"/>
      <c r="D35" s="5"/>
      <c r="F35" s="5"/>
    </row>
  </sheetData>
  <mergeCells count="6">
    <mergeCell ref="A5:A6"/>
    <mergeCell ref="F3:G3"/>
    <mergeCell ref="B5:B6"/>
    <mergeCell ref="C5:E5"/>
    <mergeCell ref="G5:G6"/>
    <mergeCell ref="F5:F6"/>
  </mergeCells>
  <printOptions horizontalCentered="1"/>
  <pageMargins left="0.23622047244094491" right="0.23622047244094491" top="0.39370078740157483" bottom="0.3937007874015748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</sheetPr>
  <dimension ref="A1:B55"/>
  <sheetViews>
    <sheetView topLeftCell="A29" zoomScaleNormal="100" workbookViewId="0">
      <selection activeCell="E28" sqref="E28"/>
    </sheetView>
  </sheetViews>
  <sheetFormatPr baseColWidth="10" defaultColWidth="11.5703125" defaultRowHeight="11.25"/>
  <cols>
    <col min="1" max="1" width="122.140625" style="1" customWidth="1"/>
    <col min="2" max="2" width="11" style="2" bestFit="1" customWidth="1"/>
    <col min="3" max="16384" width="11.5703125" style="1"/>
  </cols>
  <sheetData>
    <row r="1" spans="1:2" ht="90.75" customHeight="1">
      <c r="B1" s="1"/>
    </row>
    <row r="2" spans="1:2" ht="3.75" customHeight="1">
      <c r="B2" s="1"/>
    </row>
    <row r="3" spans="1:2" ht="7.5" customHeight="1">
      <c r="B3" s="1"/>
    </row>
    <row r="4" spans="1:2" ht="12.75">
      <c r="A4" s="43" t="s">
        <v>82</v>
      </c>
      <c r="B4" s="43"/>
    </row>
    <row r="5" spans="1:2" ht="12.75">
      <c r="A5" s="44" t="s">
        <v>83</v>
      </c>
      <c r="B5" s="44"/>
    </row>
    <row r="6" spans="1:2" s="34" customFormat="1" ht="12.75" customHeight="1">
      <c r="A6" s="35" t="s">
        <v>81</v>
      </c>
      <c r="B6" s="38" t="s">
        <v>80</v>
      </c>
    </row>
    <row r="7" spans="1:2" s="34" customFormat="1" ht="12.75">
      <c r="A7" s="36"/>
      <c r="B7" s="38"/>
    </row>
    <row r="8" spans="1:2" s="6" customFormat="1" ht="12.75">
      <c r="A8" s="26" t="s">
        <v>0</v>
      </c>
      <c r="B8" s="26"/>
    </row>
    <row r="9" spans="1:2" s="6" customFormat="1" ht="12.75">
      <c r="A9" s="7" t="s">
        <v>56</v>
      </c>
      <c r="B9" s="21">
        <v>0</v>
      </c>
    </row>
    <row r="10" spans="1:2" s="6" customFormat="1" ht="12.75">
      <c r="A10" s="7" t="s">
        <v>53</v>
      </c>
      <c r="B10" s="21">
        <v>0</v>
      </c>
    </row>
    <row r="11" spans="1:2" s="6" customFormat="1" ht="12.75">
      <c r="A11" s="7" t="s">
        <v>5</v>
      </c>
      <c r="B11" s="21">
        <v>11278666.689999999</v>
      </c>
    </row>
    <row r="12" spans="1:2" s="6" customFormat="1" ht="12.75">
      <c r="A12" s="7" t="s">
        <v>57</v>
      </c>
      <c r="B12" s="21">
        <v>0</v>
      </c>
    </row>
    <row r="13" spans="1:2" s="6" customFormat="1" ht="12.75">
      <c r="A13" s="7" t="s">
        <v>61</v>
      </c>
      <c r="B13" s="21">
        <v>0</v>
      </c>
    </row>
    <row r="14" spans="1:2" s="6" customFormat="1" ht="12.75">
      <c r="A14" s="7" t="s">
        <v>60</v>
      </c>
      <c r="B14" s="21">
        <v>0</v>
      </c>
    </row>
    <row r="15" spans="1:2" s="6" customFormat="1" ht="12.75">
      <c r="A15" s="7" t="s">
        <v>55</v>
      </c>
      <c r="B15" s="21">
        <v>0</v>
      </c>
    </row>
    <row r="16" spans="1:2" s="6" customFormat="1" ht="12.75">
      <c r="A16" s="7" t="s">
        <v>59</v>
      </c>
      <c r="B16" s="21">
        <v>0</v>
      </c>
    </row>
    <row r="17" spans="1:2" s="6" customFormat="1" ht="12.75">
      <c r="A17" s="7" t="s">
        <v>30</v>
      </c>
      <c r="B17" s="21">
        <v>0</v>
      </c>
    </row>
    <row r="18" spans="1:2" s="6" customFormat="1" ht="12.75">
      <c r="A18" s="7" t="s">
        <v>71</v>
      </c>
      <c r="B18" s="21">
        <v>817918.70000000007</v>
      </c>
    </row>
    <row r="19" spans="1:2" s="6" customFormat="1" ht="12.75">
      <c r="A19" s="7" t="s">
        <v>8</v>
      </c>
      <c r="B19" s="21">
        <v>897520.84</v>
      </c>
    </row>
    <row r="20" spans="1:2" s="6" customFormat="1" ht="12.75">
      <c r="A20" s="7" t="s">
        <v>36</v>
      </c>
      <c r="B20" s="21">
        <v>3243647.81</v>
      </c>
    </row>
    <row r="21" spans="1:2" s="6" customFormat="1" ht="12.75">
      <c r="A21" s="16" t="s">
        <v>34</v>
      </c>
      <c r="B21" s="21">
        <v>0</v>
      </c>
    </row>
    <row r="22" spans="1:2" s="6" customFormat="1" ht="12.75">
      <c r="A22" s="16" t="s">
        <v>62</v>
      </c>
      <c r="B22" s="21">
        <v>0</v>
      </c>
    </row>
    <row r="23" spans="1:2" s="6" customFormat="1" ht="12.75">
      <c r="A23" s="16" t="s">
        <v>12</v>
      </c>
      <c r="B23" s="21">
        <v>3338652</v>
      </c>
    </row>
    <row r="24" spans="1:2" s="6" customFormat="1" ht="12.75">
      <c r="A24" s="16" t="s">
        <v>67</v>
      </c>
      <c r="B24" s="21">
        <v>1486111</v>
      </c>
    </row>
    <row r="25" spans="1:2" s="6" customFormat="1" ht="12.75">
      <c r="A25" s="16" t="s">
        <v>68</v>
      </c>
      <c r="B25" s="21">
        <v>32913</v>
      </c>
    </row>
    <row r="26" spans="1:2" s="6" customFormat="1" ht="12.75">
      <c r="A26" s="16" t="s">
        <v>70</v>
      </c>
      <c r="B26" s="21">
        <v>25971639</v>
      </c>
    </row>
    <row r="27" spans="1:2" s="6" customFormat="1" ht="12.75">
      <c r="A27" s="7" t="s">
        <v>69</v>
      </c>
      <c r="B27" s="21">
        <v>4834649</v>
      </c>
    </row>
    <row r="28" spans="1:2" s="6" customFormat="1" ht="12.75">
      <c r="A28" s="7" t="s">
        <v>6</v>
      </c>
      <c r="B28" s="23">
        <v>26503646</v>
      </c>
    </row>
    <row r="29" spans="1:2" s="6" customFormat="1" ht="12.75">
      <c r="A29" s="7" t="s">
        <v>66</v>
      </c>
      <c r="B29" s="21">
        <v>559171</v>
      </c>
    </row>
    <row r="30" spans="1:2" s="6" customFormat="1" ht="12.75">
      <c r="A30" s="7" t="s">
        <v>7</v>
      </c>
      <c r="B30" s="23">
        <v>937360.45000000007</v>
      </c>
    </row>
    <row r="31" spans="1:2" s="6" customFormat="1" ht="12.75">
      <c r="A31" s="7" t="s">
        <v>52</v>
      </c>
      <c r="B31" s="23">
        <v>0</v>
      </c>
    </row>
    <row r="32" spans="1:2" s="6" customFormat="1" ht="12.75">
      <c r="A32" s="7" t="s">
        <v>51</v>
      </c>
      <c r="B32" s="23">
        <v>0</v>
      </c>
    </row>
    <row r="33" spans="1:2" s="6" customFormat="1" ht="12.75">
      <c r="A33" s="7" t="s">
        <v>54</v>
      </c>
      <c r="B33" s="23">
        <v>105448.18</v>
      </c>
    </row>
    <row r="34" spans="1:2" s="6" customFormat="1" ht="12.75">
      <c r="A34" s="7" t="s">
        <v>58</v>
      </c>
      <c r="B34" s="23">
        <v>0</v>
      </c>
    </row>
    <row r="35" spans="1:2" s="6" customFormat="1" ht="12.75">
      <c r="A35" s="31" t="s">
        <v>79</v>
      </c>
      <c r="B35" s="10">
        <f>SUM(B9:B34)</f>
        <v>80007343.670000002</v>
      </c>
    </row>
    <row r="36" spans="1:2" s="6" customFormat="1" ht="12.75">
      <c r="A36" s="31"/>
      <c r="B36" s="10"/>
    </row>
    <row r="37" spans="1:2" s="6" customFormat="1" ht="12.75">
      <c r="A37" s="31"/>
      <c r="B37" s="10"/>
    </row>
    <row r="38" spans="1:2" s="6" customFormat="1" ht="12.75">
      <c r="A38" s="31"/>
      <c r="B38" s="10"/>
    </row>
    <row r="39" spans="1:2" s="6" customFormat="1" ht="12.75">
      <c r="A39" s="31"/>
      <c r="B39" s="10"/>
    </row>
    <row r="40" spans="1:2" s="6" customFormat="1" ht="12.75">
      <c r="B40" s="11"/>
    </row>
    <row r="41" spans="1:2" s="6" customFormat="1" ht="12.75">
      <c r="A41" s="12" t="s">
        <v>76</v>
      </c>
      <c r="B41" s="13"/>
    </row>
    <row r="42" spans="1:2" s="6" customFormat="1" ht="12.75">
      <c r="A42" s="16" t="s">
        <v>37</v>
      </c>
      <c r="B42" s="23">
        <v>0</v>
      </c>
    </row>
    <row r="43" spans="1:2" s="6" customFormat="1" ht="12.75">
      <c r="A43" s="16" t="s">
        <v>42</v>
      </c>
      <c r="B43" s="23">
        <v>1660102.78</v>
      </c>
    </row>
    <row r="44" spans="1:2" s="6" customFormat="1" ht="12.75">
      <c r="A44" s="16" t="s">
        <v>41</v>
      </c>
      <c r="B44" s="23">
        <v>1901197.62</v>
      </c>
    </row>
    <row r="45" spans="1:2" s="6" customFormat="1" ht="12.75">
      <c r="A45" s="16" t="s">
        <v>35</v>
      </c>
      <c r="B45" s="23">
        <v>259351.03</v>
      </c>
    </row>
    <row r="46" spans="1:2" s="6" customFormat="1" ht="12.75">
      <c r="A46" s="31" t="s">
        <v>79</v>
      </c>
      <c r="B46" s="10">
        <f>SUM(B42:B45)</f>
        <v>3820651.43</v>
      </c>
    </row>
    <row r="47" spans="1:2" s="6" customFormat="1" ht="12.75">
      <c r="A47" s="31"/>
      <c r="B47" s="10"/>
    </row>
    <row r="48" spans="1:2" s="6" customFormat="1" ht="12.75">
      <c r="A48" s="31"/>
      <c r="B48" s="10"/>
    </row>
    <row r="49" spans="1:2" s="6" customFormat="1" ht="12.75">
      <c r="A49" s="12" t="s">
        <v>9</v>
      </c>
      <c r="B49" s="13"/>
    </row>
    <row r="50" spans="1:2" s="6" customFormat="1" ht="12.75">
      <c r="A50" s="16" t="s">
        <v>39</v>
      </c>
      <c r="B50" s="23">
        <v>0</v>
      </c>
    </row>
    <row r="51" spans="1:2" s="6" customFormat="1" ht="12.75">
      <c r="A51" s="16" t="s">
        <v>73</v>
      </c>
      <c r="B51" s="23">
        <v>0</v>
      </c>
    </row>
    <row r="52" spans="1:2" s="6" customFormat="1" ht="12.75">
      <c r="A52" s="16" t="s">
        <v>72</v>
      </c>
      <c r="B52" s="23">
        <v>0</v>
      </c>
    </row>
    <row r="53" spans="1:2" s="6" customFormat="1" ht="12.75">
      <c r="A53" s="31" t="s">
        <v>79</v>
      </c>
      <c r="B53" s="10">
        <f>SUM(B50:B52)</f>
        <v>0</v>
      </c>
    </row>
    <row r="54" spans="1:2" s="6" customFormat="1" ht="12.75">
      <c r="A54" s="24"/>
      <c r="B54" s="24"/>
    </row>
    <row r="55" spans="1:2" s="6" customFormat="1" ht="12.75">
      <c r="A55" s="24"/>
      <c r="B55" s="24"/>
    </row>
  </sheetData>
  <mergeCells count="4">
    <mergeCell ref="A4:B4"/>
    <mergeCell ref="A5:B5"/>
    <mergeCell ref="A6:A7"/>
    <mergeCell ref="B6:B7"/>
  </mergeCells>
  <printOptions horizontalCentered="1"/>
  <pageMargins left="0.23622047244094491" right="0.23622047244094491" top="0.38" bottom="0.3937007874015748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FONDO III</vt:lpstr>
      <vt:lpstr>FONDO IV CEAC</vt:lpstr>
      <vt:lpstr>'FONDO IV CEAC'!Área_de_impresión</vt:lpstr>
      <vt:lpstr>'FONDO III'!Títulos_a_imprimir</vt:lpstr>
      <vt:lpstr>'FONDO IV CEAC'!Títulos_a_imprimir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Roberto</cp:lastModifiedBy>
  <cp:lastPrinted>2017-04-10T21:37:26Z</cp:lastPrinted>
  <dcterms:created xsi:type="dcterms:W3CDTF">2014-11-03T16:17:24Z</dcterms:created>
  <dcterms:modified xsi:type="dcterms:W3CDTF">2017-11-28T17:07:27Z</dcterms:modified>
</cp:coreProperties>
</file>